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anskboldspilunion.sharepoint.com/sites/Produktivitetsbidrag/Delte dokumenter/General/.. Pige licens/2025/"/>
    </mc:Choice>
  </mc:AlternateContent>
  <xr:revisionPtr revIDLastSave="578" documentId="8_{45DE5A7B-0DF3-4059-B1E3-A0982A912F94}" xr6:coauthVersionLast="47" xr6:coauthVersionMax="47" xr10:uidLastSave="{E0D56E09-2344-4593-B118-CB6B8C0C45A7}"/>
  <workbookProtection workbookAlgorithmName="SHA-512" workbookHashValue="rAGRa5L/BJgeAR1i/O4pRC07XaYOcC//hoXQ5K43YiW2HnsTKg3vgIT3l+HtT9oNE2V0zkABNuVjKyoQljA6IQ==" workbookSaltValue="CQ8Pt0LL3eK0txW9SyY8Iw==" workbookSpinCount="100000" lockStructure="1"/>
  <bookViews>
    <workbookView xWindow="600" yWindow="0" windowWidth="24165" windowHeight="14205" xr2:uid="{393064A5-C1B4-4E45-9CB4-05CA5D0F65A9}"/>
  </bookViews>
  <sheets>
    <sheet name="Indtastning" sheetId="1" r:id="rId1"/>
    <sheet name="Rangliste" sheetId="2" r:id="rId2"/>
    <sheet name="Opslag" sheetId="3" state="hidden" r:id="rId3"/>
  </sheets>
  <definedNames>
    <definedName name="_xlnm._FilterDatabase" localSheetId="0" hidden="1">Indtastning!$A$2:$AM$350</definedName>
    <definedName name="Bidragstype">Opslag!$A$1:$B$1</definedName>
    <definedName name="Landshold">Opslag!$B$3:$B$8</definedName>
    <definedName name="Liga">Opslag!$A$2:$A$10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" l="1"/>
  <c r="F5" i="1"/>
  <c r="G5" i="1"/>
  <c r="H5" i="1"/>
  <c r="E6" i="1"/>
  <c r="F6" i="1"/>
  <c r="G6" i="1" s="1"/>
  <c r="H6" i="1"/>
  <c r="E7" i="1"/>
  <c r="F7" i="1"/>
  <c r="G7" i="1" s="1"/>
  <c r="H7" i="1"/>
  <c r="E8" i="1"/>
  <c r="F8" i="1"/>
  <c r="G8" i="1" s="1"/>
  <c r="H8" i="1"/>
  <c r="E9" i="1"/>
  <c r="F9" i="1"/>
  <c r="G9" i="1" s="1"/>
  <c r="H9" i="1"/>
  <c r="E10" i="1"/>
  <c r="F10" i="1"/>
  <c r="G10" i="1" s="1"/>
  <c r="H10" i="1"/>
  <c r="E11" i="1"/>
  <c r="F11" i="1"/>
  <c r="G11" i="1"/>
  <c r="H11" i="1"/>
  <c r="E12" i="1"/>
  <c r="F12" i="1"/>
  <c r="G12" i="1" s="1"/>
  <c r="H12" i="1"/>
  <c r="E13" i="1"/>
  <c r="F13" i="1"/>
  <c r="G13" i="1" s="1"/>
  <c r="H13" i="1"/>
  <c r="E14" i="1"/>
  <c r="F14" i="1"/>
  <c r="G14" i="1" s="1"/>
  <c r="H14" i="1"/>
  <c r="E15" i="1"/>
  <c r="F15" i="1"/>
  <c r="G15" i="1"/>
  <c r="H15" i="1"/>
  <c r="E16" i="1"/>
  <c r="F16" i="1"/>
  <c r="G16" i="1" s="1"/>
  <c r="H16" i="1"/>
  <c r="E17" i="1"/>
  <c r="F17" i="1"/>
  <c r="G17" i="1"/>
  <c r="H17" i="1"/>
  <c r="E18" i="1"/>
  <c r="F18" i="1"/>
  <c r="G18" i="1" s="1"/>
  <c r="H18" i="1"/>
  <c r="E19" i="1"/>
  <c r="F19" i="1"/>
  <c r="G19" i="1" s="1"/>
  <c r="H19" i="1"/>
  <c r="E20" i="1"/>
  <c r="F20" i="1"/>
  <c r="G20" i="1" s="1"/>
  <c r="H20" i="1"/>
  <c r="E21" i="1"/>
  <c r="F21" i="1"/>
  <c r="G21" i="1"/>
  <c r="H21" i="1"/>
  <c r="E22" i="1"/>
  <c r="F22" i="1"/>
  <c r="G22" i="1" s="1"/>
  <c r="H22" i="1"/>
  <c r="E23" i="1"/>
  <c r="F23" i="1"/>
  <c r="G23" i="1" s="1"/>
  <c r="H23" i="1"/>
  <c r="E24" i="1"/>
  <c r="F24" i="1"/>
  <c r="G24" i="1" s="1"/>
  <c r="H24" i="1"/>
  <c r="E25" i="1"/>
  <c r="F25" i="1"/>
  <c r="G25" i="1" s="1"/>
  <c r="H25" i="1"/>
  <c r="E26" i="1"/>
  <c r="F26" i="1"/>
  <c r="G26" i="1" s="1"/>
  <c r="H26" i="1"/>
  <c r="E27" i="1"/>
  <c r="F27" i="1"/>
  <c r="G27" i="1"/>
  <c r="H27" i="1"/>
  <c r="E28" i="1"/>
  <c r="F28" i="1"/>
  <c r="G28" i="1" s="1"/>
  <c r="H28" i="1"/>
  <c r="E29" i="1"/>
  <c r="F29" i="1"/>
  <c r="G29" i="1"/>
  <c r="H29" i="1"/>
  <c r="E30" i="1"/>
  <c r="F30" i="1"/>
  <c r="G30" i="1" s="1"/>
  <c r="H30" i="1"/>
  <c r="E31" i="1"/>
  <c r="F31" i="1"/>
  <c r="G31" i="1" s="1"/>
  <c r="H31" i="1"/>
  <c r="E32" i="1"/>
  <c r="F32" i="1"/>
  <c r="G32" i="1" s="1"/>
  <c r="H32" i="1"/>
  <c r="E33" i="1"/>
  <c r="F33" i="1"/>
  <c r="G33" i="1"/>
  <c r="H33" i="1"/>
  <c r="E34" i="1"/>
  <c r="F34" i="1"/>
  <c r="G34" i="1" s="1"/>
  <c r="H34" i="1"/>
  <c r="E35" i="1"/>
  <c r="F35" i="1"/>
  <c r="G35" i="1" s="1"/>
  <c r="H35" i="1"/>
  <c r="E36" i="1"/>
  <c r="F36" i="1"/>
  <c r="G36" i="1" s="1"/>
  <c r="H36" i="1"/>
  <c r="E37" i="1"/>
  <c r="F37" i="1"/>
  <c r="G37" i="1"/>
  <c r="H37" i="1"/>
  <c r="E38" i="1"/>
  <c r="F38" i="1"/>
  <c r="G38" i="1" s="1"/>
  <c r="H38" i="1"/>
  <c r="E39" i="1"/>
  <c r="F39" i="1"/>
  <c r="G39" i="1" s="1"/>
  <c r="H39" i="1"/>
  <c r="E40" i="1"/>
  <c r="F40" i="1"/>
  <c r="G40" i="1" s="1"/>
  <c r="H40" i="1"/>
  <c r="E41" i="1"/>
  <c r="F41" i="1"/>
  <c r="G41" i="1"/>
  <c r="H41" i="1"/>
  <c r="E42" i="1"/>
  <c r="F42" i="1"/>
  <c r="G42" i="1" s="1"/>
  <c r="H42" i="1"/>
  <c r="E43" i="1"/>
  <c r="F43" i="1"/>
  <c r="G43" i="1"/>
  <c r="H43" i="1"/>
  <c r="E44" i="1"/>
  <c r="F44" i="1"/>
  <c r="G44" i="1" s="1"/>
  <c r="H44" i="1"/>
  <c r="E45" i="1"/>
  <c r="F45" i="1"/>
  <c r="G45" i="1"/>
  <c r="H45" i="1"/>
  <c r="E46" i="1"/>
  <c r="F46" i="1"/>
  <c r="G46" i="1" s="1"/>
  <c r="H46" i="1"/>
  <c r="E47" i="1"/>
  <c r="F47" i="1"/>
  <c r="G47" i="1" s="1"/>
  <c r="H47" i="1"/>
  <c r="E48" i="1"/>
  <c r="F48" i="1"/>
  <c r="G48" i="1" s="1"/>
  <c r="H48" i="1"/>
  <c r="E49" i="1"/>
  <c r="F49" i="1"/>
  <c r="G49" i="1"/>
  <c r="H49" i="1"/>
  <c r="E50" i="1"/>
  <c r="F50" i="1"/>
  <c r="G50" i="1" s="1"/>
  <c r="H50" i="1"/>
  <c r="E51" i="1"/>
  <c r="F51" i="1"/>
  <c r="G51" i="1" s="1"/>
  <c r="H51" i="1"/>
  <c r="E52" i="1"/>
  <c r="F52" i="1"/>
  <c r="G52" i="1" s="1"/>
  <c r="H52" i="1"/>
  <c r="E53" i="1"/>
  <c r="F53" i="1"/>
  <c r="G53" i="1"/>
  <c r="H53" i="1"/>
  <c r="E54" i="1"/>
  <c r="F54" i="1"/>
  <c r="G54" i="1" s="1"/>
  <c r="H54" i="1"/>
  <c r="E55" i="1"/>
  <c r="F55" i="1"/>
  <c r="G55" i="1" s="1"/>
  <c r="H55" i="1"/>
  <c r="E56" i="1"/>
  <c r="F56" i="1"/>
  <c r="G56" i="1" s="1"/>
  <c r="H56" i="1"/>
  <c r="E57" i="1"/>
  <c r="F57" i="1"/>
  <c r="G57" i="1"/>
  <c r="H57" i="1"/>
  <c r="E58" i="1"/>
  <c r="F58" i="1"/>
  <c r="G58" i="1" s="1"/>
  <c r="H58" i="1"/>
  <c r="E59" i="1"/>
  <c r="F59" i="1"/>
  <c r="G59" i="1"/>
  <c r="H59" i="1"/>
  <c r="E60" i="1"/>
  <c r="F60" i="1"/>
  <c r="G60" i="1" s="1"/>
  <c r="H60" i="1"/>
  <c r="E61" i="1"/>
  <c r="F61" i="1"/>
  <c r="G61" i="1"/>
  <c r="H61" i="1"/>
  <c r="E62" i="1"/>
  <c r="F62" i="1"/>
  <c r="G62" i="1" s="1"/>
  <c r="H62" i="1"/>
  <c r="E63" i="1"/>
  <c r="F63" i="1"/>
  <c r="G63" i="1" s="1"/>
  <c r="H63" i="1"/>
  <c r="E64" i="1"/>
  <c r="F64" i="1"/>
  <c r="G64" i="1" s="1"/>
  <c r="H64" i="1"/>
  <c r="E65" i="1"/>
  <c r="F65" i="1"/>
  <c r="G65" i="1"/>
  <c r="H65" i="1"/>
  <c r="E66" i="1"/>
  <c r="F66" i="1"/>
  <c r="G66" i="1" s="1"/>
  <c r="H66" i="1"/>
  <c r="E67" i="1"/>
  <c r="F67" i="1"/>
  <c r="G67" i="1" s="1"/>
  <c r="H67" i="1"/>
  <c r="E68" i="1"/>
  <c r="F68" i="1"/>
  <c r="G68" i="1" s="1"/>
  <c r="H68" i="1"/>
  <c r="E69" i="1"/>
  <c r="F69" i="1"/>
  <c r="G69" i="1"/>
  <c r="H69" i="1"/>
  <c r="E70" i="1"/>
  <c r="F70" i="1"/>
  <c r="G70" i="1" s="1"/>
  <c r="H70" i="1"/>
  <c r="E71" i="1"/>
  <c r="F71" i="1"/>
  <c r="G71" i="1" s="1"/>
  <c r="H71" i="1"/>
  <c r="E72" i="1"/>
  <c r="F72" i="1"/>
  <c r="G72" i="1" s="1"/>
  <c r="H72" i="1"/>
  <c r="E73" i="1"/>
  <c r="F73" i="1"/>
  <c r="G73" i="1"/>
  <c r="H73" i="1"/>
  <c r="E74" i="1"/>
  <c r="F74" i="1"/>
  <c r="G74" i="1" s="1"/>
  <c r="H74" i="1"/>
  <c r="E75" i="1"/>
  <c r="F75" i="1"/>
  <c r="G75" i="1"/>
  <c r="H75" i="1"/>
  <c r="E76" i="1"/>
  <c r="F76" i="1"/>
  <c r="G76" i="1" s="1"/>
  <c r="H76" i="1"/>
  <c r="E77" i="1"/>
  <c r="F77" i="1"/>
  <c r="G77" i="1" s="1"/>
  <c r="H77" i="1"/>
  <c r="E78" i="1"/>
  <c r="F78" i="1"/>
  <c r="G78" i="1" s="1"/>
  <c r="H78" i="1"/>
  <c r="E79" i="1"/>
  <c r="F79" i="1"/>
  <c r="G79" i="1" s="1"/>
  <c r="H79" i="1"/>
  <c r="E80" i="1"/>
  <c r="F80" i="1"/>
  <c r="G80" i="1" s="1"/>
  <c r="H80" i="1"/>
  <c r="E81" i="1"/>
  <c r="F81" i="1"/>
  <c r="G81" i="1"/>
  <c r="H81" i="1"/>
  <c r="E82" i="1"/>
  <c r="F82" i="1"/>
  <c r="G82" i="1" s="1"/>
  <c r="H82" i="1"/>
  <c r="E83" i="1"/>
  <c r="F83" i="1"/>
  <c r="G83" i="1" s="1"/>
  <c r="H83" i="1"/>
  <c r="E84" i="1"/>
  <c r="F84" i="1"/>
  <c r="G84" i="1" s="1"/>
  <c r="H84" i="1"/>
  <c r="E85" i="1"/>
  <c r="F85" i="1"/>
  <c r="G85" i="1"/>
  <c r="H85" i="1"/>
  <c r="E86" i="1"/>
  <c r="F86" i="1"/>
  <c r="G86" i="1" s="1"/>
  <c r="H86" i="1"/>
  <c r="E87" i="1"/>
  <c r="F87" i="1"/>
  <c r="G87" i="1" s="1"/>
  <c r="H87" i="1"/>
  <c r="E88" i="1"/>
  <c r="F88" i="1"/>
  <c r="G88" i="1" s="1"/>
  <c r="H88" i="1"/>
  <c r="E89" i="1"/>
  <c r="F89" i="1"/>
  <c r="G89" i="1"/>
  <c r="H89" i="1"/>
  <c r="E90" i="1"/>
  <c r="F90" i="1"/>
  <c r="G90" i="1" s="1"/>
  <c r="H90" i="1"/>
  <c r="E91" i="1"/>
  <c r="F91" i="1"/>
  <c r="G91" i="1"/>
  <c r="H91" i="1"/>
  <c r="E92" i="1"/>
  <c r="F92" i="1"/>
  <c r="G92" i="1" s="1"/>
  <c r="H92" i="1"/>
  <c r="E93" i="1"/>
  <c r="F93" i="1"/>
  <c r="G93" i="1" s="1"/>
  <c r="H93" i="1"/>
  <c r="E94" i="1"/>
  <c r="F94" i="1"/>
  <c r="G94" i="1" s="1"/>
  <c r="H94" i="1"/>
  <c r="E95" i="1"/>
  <c r="F95" i="1"/>
  <c r="G95" i="1" s="1"/>
  <c r="H95" i="1"/>
  <c r="E96" i="1"/>
  <c r="F96" i="1"/>
  <c r="G96" i="1" s="1"/>
  <c r="H96" i="1"/>
  <c r="E97" i="1"/>
  <c r="F97" i="1"/>
  <c r="G97" i="1"/>
  <c r="H97" i="1"/>
  <c r="E98" i="1"/>
  <c r="F98" i="1"/>
  <c r="G98" i="1" s="1"/>
  <c r="H98" i="1"/>
  <c r="E99" i="1"/>
  <c r="F99" i="1"/>
  <c r="G99" i="1" s="1"/>
  <c r="H99" i="1"/>
  <c r="E100" i="1"/>
  <c r="F100" i="1"/>
  <c r="G100" i="1" s="1"/>
  <c r="H100" i="1"/>
  <c r="E101" i="1"/>
  <c r="F101" i="1"/>
  <c r="G101" i="1"/>
  <c r="H101" i="1"/>
  <c r="E102" i="1"/>
  <c r="F102" i="1"/>
  <c r="G102" i="1" s="1"/>
  <c r="H102" i="1"/>
  <c r="E103" i="1"/>
  <c r="F103" i="1"/>
  <c r="G103" i="1" s="1"/>
  <c r="H103" i="1"/>
  <c r="E104" i="1"/>
  <c r="F104" i="1"/>
  <c r="G104" i="1" s="1"/>
  <c r="H104" i="1"/>
  <c r="E105" i="1"/>
  <c r="F105" i="1"/>
  <c r="G105" i="1"/>
  <c r="H105" i="1"/>
  <c r="E106" i="1"/>
  <c r="F106" i="1"/>
  <c r="G106" i="1" s="1"/>
  <c r="H106" i="1"/>
  <c r="E107" i="1"/>
  <c r="F107" i="1"/>
  <c r="G107" i="1"/>
  <c r="H107" i="1"/>
  <c r="E108" i="1"/>
  <c r="F108" i="1"/>
  <c r="G108" i="1" s="1"/>
  <c r="H108" i="1"/>
  <c r="E109" i="1"/>
  <c r="F109" i="1"/>
  <c r="G109" i="1" s="1"/>
  <c r="H109" i="1"/>
  <c r="E110" i="1"/>
  <c r="F110" i="1"/>
  <c r="G110" i="1" s="1"/>
  <c r="H110" i="1"/>
  <c r="E111" i="1"/>
  <c r="F111" i="1"/>
  <c r="G111" i="1" s="1"/>
  <c r="H111" i="1"/>
  <c r="E112" i="1"/>
  <c r="F112" i="1"/>
  <c r="G112" i="1" s="1"/>
  <c r="H112" i="1"/>
  <c r="E113" i="1"/>
  <c r="F113" i="1"/>
  <c r="G113" i="1"/>
  <c r="H113" i="1"/>
  <c r="E114" i="1"/>
  <c r="F114" i="1"/>
  <c r="G114" i="1" s="1"/>
  <c r="H114" i="1"/>
  <c r="E115" i="1"/>
  <c r="F115" i="1"/>
  <c r="G115" i="1" s="1"/>
  <c r="H115" i="1"/>
  <c r="E116" i="1"/>
  <c r="F116" i="1"/>
  <c r="G116" i="1" s="1"/>
  <c r="H116" i="1"/>
  <c r="E117" i="1"/>
  <c r="F117" i="1"/>
  <c r="G117" i="1"/>
  <c r="H117" i="1"/>
  <c r="E118" i="1"/>
  <c r="F118" i="1"/>
  <c r="G118" i="1" s="1"/>
  <c r="H118" i="1"/>
  <c r="E119" i="1"/>
  <c r="F119" i="1"/>
  <c r="G119" i="1" s="1"/>
  <c r="H119" i="1"/>
  <c r="E120" i="1"/>
  <c r="F120" i="1"/>
  <c r="G120" i="1" s="1"/>
  <c r="H120" i="1"/>
  <c r="E121" i="1"/>
  <c r="F121" i="1"/>
  <c r="G121" i="1"/>
  <c r="H121" i="1"/>
  <c r="E122" i="1"/>
  <c r="F122" i="1"/>
  <c r="G122" i="1" s="1"/>
  <c r="H122" i="1"/>
  <c r="E123" i="1"/>
  <c r="F123" i="1"/>
  <c r="G123" i="1"/>
  <c r="H123" i="1"/>
  <c r="E124" i="1"/>
  <c r="F124" i="1"/>
  <c r="G124" i="1" s="1"/>
  <c r="H124" i="1"/>
  <c r="E125" i="1"/>
  <c r="F125" i="1"/>
  <c r="G125" i="1" s="1"/>
  <c r="H125" i="1"/>
  <c r="E126" i="1"/>
  <c r="F126" i="1"/>
  <c r="G126" i="1" s="1"/>
  <c r="H126" i="1"/>
  <c r="E127" i="1"/>
  <c r="F127" i="1"/>
  <c r="G127" i="1" s="1"/>
  <c r="H127" i="1"/>
  <c r="E128" i="1"/>
  <c r="F128" i="1"/>
  <c r="G128" i="1" s="1"/>
  <c r="H128" i="1"/>
  <c r="E129" i="1"/>
  <c r="F129" i="1"/>
  <c r="G129" i="1"/>
  <c r="H129" i="1"/>
  <c r="E130" i="1"/>
  <c r="F130" i="1"/>
  <c r="G130" i="1" s="1"/>
  <c r="H130" i="1"/>
  <c r="E131" i="1"/>
  <c r="F131" i="1"/>
  <c r="G131" i="1" s="1"/>
  <c r="H131" i="1"/>
  <c r="E132" i="1"/>
  <c r="F132" i="1"/>
  <c r="G132" i="1" s="1"/>
  <c r="H132" i="1"/>
  <c r="E133" i="1"/>
  <c r="F133" i="1"/>
  <c r="G133" i="1"/>
  <c r="H133" i="1"/>
  <c r="E134" i="1"/>
  <c r="F134" i="1"/>
  <c r="G134" i="1" s="1"/>
  <c r="H134" i="1"/>
  <c r="E135" i="1"/>
  <c r="F135" i="1"/>
  <c r="G135" i="1" s="1"/>
  <c r="H135" i="1"/>
  <c r="E136" i="1"/>
  <c r="F136" i="1"/>
  <c r="G136" i="1" s="1"/>
  <c r="H136" i="1"/>
  <c r="E137" i="1"/>
  <c r="F137" i="1"/>
  <c r="G137" i="1"/>
  <c r="H137" i="1"/>
  <c r="E138" i="1"/>
  <c r="F138" i="1"/>
  <c r="G138" i="1" s="1"/>
  <c r="H138" i="1"/>
  <c r="E139" i="1"/>
  <c r="F139" i="1"/>
  <c r="G139" i="1"/>
  <c r="H139" i="1"/>
  <c r="E140" i="1"/>
  <c r="F140" i="1"/>
  <c r="G140" i="1" s="1"/>
  <c r="H140" i="1"/>
  <c r="E141" i="1"/>
  <c r="F141" i="1"/>
  <c r="G141" i="1" s="1"/>
  <c r="H141" i="1"/>
  <c r="E142" i="1"/>
  <c r="F142" i="1"/>
  <c r="G142" i="1" s="1"/>
  <c r="H142" i="1"/>
  <c r="E143" i="1"/>
  <c r="F143" i="1"/>
  <c r="G143" i="1" s="1"/>
  <c r="H143" i="1"/>
  <c r="E144" i="1"/>
  <c r="F144" i="1"/>
  <c r="G144" i="1" s="1"/>
  <c r="H144" i="1"/>
  <c r="E145" i="1"/>
  <c r="F145" i="1"/>
  <c r="G145" i="1"/>
  <c r="H145" i="1"/>
  <c r="E146" i="1"/>
  <c r="F146" i="1"/>
  <c r="G146" i="1" s="1"/>
  <c r="H146" i="1"/>
  <c r="E147" i="1"/>
  <c r="F147" i="1"/>
  <c r="G147" i="1" s="1"/>
  <c r="H147" i="1"/>
  <c r="E148" i="1"/>
  <c r="F148" i="1"/>
  <c r="G148" i="1" s="1"/>
  <c r="H148" i="1"/>
  <c r="E149" i="1"/>
  <c r="F149" i="1"/>
  <c r="G149" i="1"/>
  <c r="H149" i="1"/>
  <c r="E150" i="1"/>
  <c r="F150" i="1"/>
  <c r="G150" i="1" s="1"/>
  <c r="H150" i="1"/>
  <c r="E151" i="1"/>
  <c r="F151" i="1"/>
  <c r="G151" i="1" s="1"/>
  <c r="H151" i="1"/>
  <c r="E152" i="1"/>
  <c r="F152" i="1"/>
  <c r="G152" i="1" s="1"/>
  <c r="H152" i="1"/>
  <c r="E153" i="1"/>
  <c r="F153" i="1"/>
  <c r="G153" i="1"/>
  <c r="H153" i="1"/>
  <c r="E154" i="1"/>
  <c r="F154" i="1"/>
  <c r="G154" i="1" s="1"/>
  <c r="H154" i="1"/>
  <c r="E155" i="1"/>
  <c r="F155" i="1"/>
  <c r="G155" i="1"/>
  <c r="H155" i="1"/>
  <c r="E156" i="1"/>
  <c r="F156" i="1"/>
  <c r="G156" i="1" s="1"/>
  <c r="H156" i="1"/>
  <c r="E157" i="1"/>
  <c r="F157" i="1"/>
  <c r="G157" i="1" s="1"/>
  <c r="H157" i="1"/>
  <c r="E158" i="1"/>
  <c r="F158" i="1"/>
  <c r="G158" i="1" s="1"/>
  <c r="H158" i="1"/>
  <c r="E159" i="1"/>
  <c r="F159" i="1"/>
  <c r="G159" i="1" s="1"/>
  <c r="H159" i="1"/>
  <c r="E160" i="1"/>
  <c r="F160" i="1"/>
  <c r="G160" i="1" s="1"/>
  <c r="H160" i="1"/>
  <c r="E161" i="1"/>
  <c r="F161" i="1"/>
  <c r="G161" i="1"/>
  <c r="H161" i="1"/>
  <c r="E162" i="1"/>
  <c r="F162" i="1"/>
  <c r="G162" i="1" s="1"/>
  <c r="H162" i="1"/>
  <c r="E163" i="1"/>
  <c r="F163" i="1"/>
  <c r="G163" i="1" s="1"/>
  <c r="H163" i="1"/>
  <c r="E164" i="1"/>
  <c r="F164" i="1"/>
  <c r="G164" i="1" s="1"/>
  <c r="H164" i="1"/>
  <c r="E165" i="1"/>
  <c r="F165" i="1"/>
  <c r="G165" i="1"/>
  <c r="H165" i="1"/>
  <c r="E166" i="1"/>
  <c r="F166" i="1"/>
  <c r="G166" i="1" s="1"/>
  <c r="H166" i="1"/>
  <c r="E167" i="1"/>
  <c r="F167" i="1"/>
  <c r="G167" i="1" s="1"/>
  <c r="H167" i="1"/>
  <c r="E168" i="1"/>
  <c r="F168" i="1"/>
  <c r="G168" i="1" s="1"/>
  <c r="H168" i="1"/>
  <c r="E169" i="1"/>
  <c r="F169" i="1"/>
  <c r="G169" i="1"/>
  <c r="H169" i="1"/>
  <c r="E170" i="1"/>
  <c r="F170" i="1"/>
  <c r="G170" i="1" s="1"/>
  <c r="H170" i="1"/>
  <c r="E171" i="1"/>
  <c r="F171" i="1"/>
  <c r="G171" i="1"/>
  <c r="H171" i="1"/>
  <c r="E172" i="1"/>
  <c r="F172" i="1"/>
  <c r="G172" i="1" s="1"/>
  <c r="H172" i="1"/>
  <c r="E173" i="1"/>
  <c r="F173" i="1"/>
  <c r="G173" i="1" s="1"/>
  <c r="H173" i="1"/>
  <c r="E174" i="1"/>
  <c r="F174" i="1"/>
  <c r="G174" i="1" s="1"/>
  <c r="H174" i="1"/>
  <c r="E175" i="1"/>
  <c r="F175" i="1"/>
  <c r="G175" i="1" s="1"/>
  <c r="H175" i="1"/>
  <c r="E176" i="1"/>
  <c r="F176" i="1"/>
  <c r="G176" i="1" s="1"/>
  <c r="H176" i="1"/>
  <c r="E177" i="1"/>
  <c r="F177" i="1"/>
  <c r="G177" i="1" s="1"/>
  <c r="H177" i="1"/>
  <c r="E178" i="1"/>
  <c r="F178" i="1"/>
  <c r="G178" i="1" s="1"/>
  <c r="H178" i="1"/>
  <c r="E179" i="1"/>
  <c r="F179" i="1"/>
  <c r="G179" i="1" s="1"/>
  <c r="H179" i="1"/>
  <c r="E180" i="1"/>
  <c r="F180" i="1"/>
  <c r="G180" i="1" s="1"/>
  <c r="H180" i="1"/>
  <c r="E181" i="1"/>
  <c r="F181" i="1"/>
  <c r="G181" i="1" s="1"/>
  <c r="H181" i="1"/>
  <c r="E182" i="1"/>
  <c r="F182" i="1"/>
  <c r="G182" i="1" s="1"/>
  <c r="H182" i="1"/>
  <c r="E183" i="1"/>
  <c r="F183" i="1"/>
  <c r="G183" i="1" s="1"/>
  <c r="H183" i="1"/>
  <c r="E184" i="1"/>
  <c r="F184" i="1"/>
  <c r="G184" i="1" s="1"/>
  <c r="H184" i="1"/>
  <c r="E185" i="1"/>
  <c r="F185" i="1"/>
  <c r="G185" i="1" s="1"/>
  <c r="H185" i="1"/>
  <c r="E186" i="1"/>
  <c r="F186" i="1"/>
  <c r="G186" i="1" s="1"/>
  <c r="H186" i="1"/>
  <c r="E187" i="1"/>
  <c r="F187" i="1"/>
  <c r="G187" i="1" s="1"/>
  <c r="H187" i="1"/>
  <c r="E188" i="1"/>
  <c r="F188" i="1"/>
  <c r="G188" i="1" s="1"/>
  <c r="H188" i="1"/>
  <c r="E189" i="1"/>
  <c r="F189" i="1"/>
  <c r="G189" i="1" s="1"/>
  <c r="H189" i="1"/>
  <c r="E190" i="1"/>
  <c r="F190" i="1"/>
  <c r="G190" i="1" s="1"/>
  <c r="H190" i="1"/>
  <c r="E191" i="1"/>
  <c r="F191" i="1"/>
  <c r="G191" i="1" s="1"/>
  <c r="H191" i="1"/>
  <c r="E192" i="1"/>
  <c r="F192" i="1"/>
  <c r="G192" i="1" s="1"/>
  <c r="H192" i="1"/>
  <c r="E193" i="1"/>
  <c r="F193" i="1"/>
  <c r="G193" i="1" s="1"/>
  <c r="H193" i="1"/>
  <c r="E194" i="1"/>
  <c r="F194" i="1"/>
  <c r="G194" i="1" s="1"/>
  <c r="H194" i="1"/>
  <c r="E195" i="1"/>
  <c r="F195" i="1"/>
  <c r="G195" i="1" s="1"/>
  <c r="H195" i="1"/>
  <c r="E196" i="1"/>
  <c r="F196" i="1"/>
  <c r="G196" i="1" s="1"/>
  <c r="H196" i="1"/>
  <c r="E197" i="1"/>
  <c r="F197" i="1"/>
  <c r="G197" i="1" s="1"/>
  <c r="H197" i="1"/>
  <c r="E198" i="1"/>
  <c r="F198" i="1"/>
  <c r="G198" i="1" s="1"/>
  <c r="H198" i="1"/>
  <c r="E199" i="1"/>
  <c r="F199" i="1"/>
  <c r="G199" i="1" s="1"/>
  <c r="H199" i="1"/>
  <c r="E200" i="1"/>
  <c r="F200" i="1"/>
  <c r="G200" i="1" s="1"/>
  <c r="H200" i="1"/>
  <c r="E201" i="1"/>
  <c r="F201" i="1"/>
  <c r="G201" i="1" s="1"/>
  <c r="H201" i="1"/>
  <c r="E202" i="1"/>
  <c r="F202" i="1"/>
  <c r="G202" i="1" s="1"/>
  <c r="H202" i="1"/>
  <c r="E203" i="1"/>
  <c r="F203" i="1"/>
  <c r="G203" i="1" s="1"/>
  <c r="H203" i="1"/>
  <c r="E204" i="1"/>
  <c r="F204" i="1"/>
  <c r="G204" i="1" s="1"/>
  <c r="H204" i="1"/>
  <c r="E205" i="1"/>
  <c r="F205" i="1"/>
  <c r="G205" i="1" s="1"/>
  <c r="H205" i="1"/>
  <c r="E206" i="1"/>
  <c r="F206" i="1"/>
  <c r="G206" i="1" s="1"/>
  <c r="H206" i="1"/>
  <c r="E207" i="1"/>
  <c r="F207" i="1"/>
  <c r="G207" i="1" s="1"/>
  <c r="H207" i="1"/>
  <c r="E208" i="1"/>
  <c r="F208" i="1"/>
  <c r="G208" i="1" s="1"/>
  <c r="H208" i="1"/>
  <c r="E209" i="1"/>
  <c r="F209" i="1"/>
  <c r="G209" i="1" s="1"/>
  <c r="H209" i="1"/>
  <c r="E210" i="1"/>
  <c r="F210" i="1"/>
  <c r="G210" i="1" s="1"/>
  <c r="H210" i="1"/>
  <c r="E211" i="1"/>
  <c r="F211" i="1"/>
  <c r="G211" i="1" s="1"/>
  <c r="H211" i="1"/>
  <c r="E212" i="1"/>
  <c r="F212" i="1"/>
  <c r="G212" i="1" s="1"/>
  <c r="H212" i="1"/>
  <c r="E213" i="1"/>
  <c r="F213" i="1"/>
  <c r="G213" i="1" s="1"/>
  <c r="H213" i="1"/>
  <c r="E214" i="1"/>
  <c r="F214" i="1"/>
  <c r="G214" i="1" s="1"/>
  <c r="H214" i="1"/>
  <c r="E215" i="1"/>
  <c r="F215" i="1"/>
  <c r="G215" i="1" s="1"/>
  <c r="H215" i="1"/>
  <c r="E216" i="1"/>
  <c r="F216" i="1"/>
  <c r="G216" i="1" s="1"/>
  <c r="H216" i="1"/>
  <c r="E217" i="1"/>
  <c r="F217" i="1"/>
  <c r="G217" i="1" s="1"/>
  <c r="H217" i="1"/>
  <c r="E218" i="1"/>
  <c r="F218" i="1"/>
  <c r="G218" i="1" s="1"/>
  <c r="H218" i="1"/>
  <c r="E219" i="1"/>
  <c r="F219" i="1"/>
  <c r="G219" i="1" s="1"/>
  <c r="H219" i="1"/>
  <c r="E220" i="1"/>
  <c r="F220" i="1"/>
  <c r="G220" i="1" s="1"/>
  <c r="H220" i="1"/>
  <c r="E221" i="1"/>
  <c r="F221" i="1"/>
  <c r="G221" i="1" s="1"/>
  <c r="H221" i="1"/>
  <c r="E222" i="1"/>
  <c r="F222" i="1"/>
  <c r="G222" i="1" s="1"/>
  <c r="H222" i="1"/>
  <c r="E223" i="1"/>
  <c r="F223" i="1"/>
  <c r="G223" i="1" s="1"/>
  <c r="H223" i="1"/>
  <c r="E224" i="1"/>
  <c r="F224" i="1"/>
  <c r="G224" i="1" s="1"/>
  <c r="H224" i="1"/>
  <c r="E225" i="1"/>
  <c r="F225" i="1"/>
  <c r="G225" i="1" s="1"/>
  <c r="H225" i="1"/>
  <c r="E226" i="1"/>
  <c r="F226" i="1"/>
  <c r="G226" i="1" s="1"/>
  <c r="H226" i="1"/>
  <c r="E227" i="1"/>
  <c r="F227" i="1"/>
  <c r="G227" i="1" s="1"/>
  <c r="H227" i="1"/>
  <c r="E228" i="1"/>
  <c r="F228" i="1"/>
  <c r="G228" i="1" s="1"/>
  <c r="H228" i="1"/>
  <c r="E229" i="1"/>
  <c r="F229" i="1"/>
  <c r="G229" i="1" s="1"/>
  <c r="H229" i="1"/>
  <c r="E230" i="1"/>
  <c r="F230" i="1"/>
  <c r="G230" i="1" s="1"/>
  <c r="H230" i="1"/>
  <c r="E231" i="1"/>
  <c r="F231" i="1"/>
  <c r="G231" i="1" s="1"/>
  <c r="H231" i="1"/>
  <c r="E232" i="1"/>
  <c r="F232" i="1"/>
  <c r="G232" i="1" s="1"/>
  <c r="H232" i="1"/>
  <c r="E233" i="1"/>
  <c r="F233" i="1"/>
  <c r="G233" i="1" s="1"/>
  <c r="H233" i="1"/>
  <c r="E234" i="1"/>
  <c r="F234" i="1"/>
  <c r="G234" i="1" s="1"/>
  <c r="H234" i="1"/>
  <c r="E235" i="1"/>
  <c r="F235" i="1"/>
  <c r="G235" i="1" s="1"/>
  <c r="H235" i="1"/>
  <c r="E236" i="1"/>
  <c r="F236" i="1"/>
  <c r="G236" i="1" s="1"/>
  <c r="H236" i="1"/>
  <c r="E237" i="1"/>
  <c r="F237" i="1"/>
  <c r="G237" i="1" s="1"/>
  <c r="H237" i="1"/>
  <c r="E238" i="1"/>
  <c r="F238" i="1"/>
  <c r="G238" i="1" s="1"/>
  <c r="H238" i="1"/>
  <c r="E239" i="1"/>
  <c r="F239" i="1"/>
  <c r="G239" i="1"/>
  <c r="H239" i="1"/>
  <c r="E240" i="1"/>
  <c r="F240" i="1"/>
  <c r="G240" i="1" s="1"/>
  <c r="H240" i="1"/>
  <c r="E241" i="1"/>
  <c r="F241" i="1"/>
  <c r="G241" i="1" s="1"/>
  <c r="H241" i="1"/>
  <c r="E242" i="1"/>
  <c r="F242" i="1"/>
  <c r="G242" i="1" s="1"/>
  <c r="H242" i="1"/>
  <c r="E243" i="1"/>
  <c r="F243" i="1"/>
  <c r="G243" i="1"/>
  <c r="H243" i="1"/>
  <c r="E244" i="1"/>
  <c r="F244" i="1"/>
  <c r="G244" i="1" s="1"/>
  <c r="H244" i="1"/>
  <c r="E245" i="1"/>
  <c r="F245" i="1"/>
  <c r="G245" i="1"/>
  <c r="H245" i="1"/>
  <c r="E246" i="1"/>
  <c r="F246" i="1"/>
  <c r="G246" i="1" s="1"/>
  <c r="H246" i="1"/>
  <c r="E247" i="1"/>
  <c r="F247" i="1"/>
  <c r="G247" i="1" s="1"/>
  <c r="H247" i="1"/>
  <c r="E248" i="1"/>
  <c r="F248" i="1"/>
  <c r="G248" i="1" s="1"/>
  <c r="H248" i="1"/>
  <c r="E249" i="1"/>
  <c r="F249" i="1"/>
  <c r="G249" i="1"/>
  <c r="H249" i="1"/>
  <c r="E250" i="1"/>
  <c r="F250" i="1"/>
  <c r="G250" i="1" s="1"/>
  <c r="H250" i="1"/>
  <c r="E251" i="1"/>
  <c r="F251" i="1"/>
  <c r="G251" i="1" s="1"/>
  <c r="H251" i="1"/>
  <c r="E252" i="1"/>
  <c r="F252" i="1"/>
  <c r="G252" i="1" s="1"/>
  <c r="H252" i="1"/>
  <c r="E253" i="1"/>
  <c r="F253" i="1"/>
  <c r="G253" i="1" s="1"/>
  <c r="H253" i="1"/>
  <c r="E254" i="1"/>
  <c r="F254" i="1"/>
  <c r="G254" i="1" s="1"/>
  <c r="H254" i="1"/>
  <c r="E255" i="1"/>
  <c r="F255" i="1"/>
  <c r="G255" i="1"/>
  <c r="H255" i="1"/>
  <c r="E256" i="1"/>
  <c r="F256" i="1"/>
  <c r="G256" i="1" s="1"/>
  <c r="H256" i="1"/>
  <c r="E257" i="1"/>
  <c r="F257" i="1"/>
  <c r="G257" i="1" s="1"/>
  <c r="H257" i="1"/>
  <c r="E258" i="1"/>
  <c r="F258" i="1"/>
  <c r="G258" i="1" s="1"/>
  <c r="H258" i="1"/>
  <c r="E259" i="1"/>
  <c r="F259" i="1"/>
  <c r="G259" i="1"/>
  <c r="H259" i="1"/>
  <c r="E260" i="1"/>
  <c r="F260" i="1"/>
  <c r="G260" i="1" s="1"/>
  <c r="H260" i="1"/>
  <c r="E261" i="1"/>
  <c r="F261" i="1"/>
  <c r="G261" i="1"/>
  <c r="H261" i="1"/>
  <c r="E262" i="1"/>
  <c r="F262" i="1"/>
  <c r="G262" i="1" s="1"/>
  <c r="H262" i="1"/>
  <c r="E263" i="1"/>
  <c r="F263" i="1"/>
  <c r="G263" i="1" s="1"/>
  <c r="H263" i="1"/>
  <c r="E264" i="1"/>
  <c r="F264" i="1"/>
  <c r="G264" i="1" s="1"/>
  <c r="H264" i="1"/>
  <c r="E265" i="1"/>
  <c r="F265" i="1"/>
  <c r="G265" i="1"/>
  <c r="H265" i="1"/>
  <c r="E266" i="1"/>
  <c r="F266" i="1"/>
  <c r="G266" i="1" s="1"/>
  <c r="H266" i="1"/>
  <c r="E267" i="1"/>
  <c r="F267" i="1"/>
  <c r="G267" i="1" s="1"/>
  <c r="H267" i="1"/>
  <c r="E268" i="1"/>
  <c r="F268" i="1"/>
  <c r="G268" i="1" s="1"/>
  <c r="H268" i="1"/>
  <c r="E269" i="1"/>
  <c r="F269" i="1"/>
  <c r="G269" i="1" s="1"/>
  <c r="H269" i="1"/>
  <c r="E270" i="1"/>
  <c r="F270" i="1"/>
  <c r="G270" i="1" s="1"/>
  <c r="H270" i="1"/>
  <c r="E271" i="1"/>
  <c r="F271" i="1"/>
  <c r="G271" i="1"/>
  <c r="H271" i="1"/>
  <c r="E272" i="1"/>
  <c r="F272" i="1"/>
  <c r="G272" i="1" s="1"/>
  <c r="H272" i="1"/>
  <c r="E273" i="1"/>
  <c r="F273" i="1"/>
  <c r="G273" i="1" s="1"/>
  <c r="H273" i="1"/>
  <c r="E274" i="1"/>
  <c r="F274" i="1"/>
  <c r="G274" i="1" s="1"/>
  <c r="H274" i="1"/>
  <c r="E275" i="1"/>
  <c r="F275" i="1"/>
  <c r="G275" i="1"/>
  <c r="H275" i="1"/>
  <c r="E276" i="1"/>
  <c r="F276" i="1"/>
  <c r="G276" i="1" s="1"/>
  <c r="H276" i="1"/>
  <c r="E277" i="1"/>
  <c r="F277" i="1"/>
  <c r="G277" i="1"/>
  <c r="H277" i="1"/>
  <c r="E278" i="1"/>
  <c r="F278" i="1"/>
  <c r="G278" i="1" s="1"/>
  <c r="H278" i="1"/>
  <c r="E279" i="1"/>
  <c r="F279" i="1"/>
  <c r="G279" i="1" s="1"/>
  <c r="H279" i="1"/>
  <c r="E280" i="1"/>
  <c r="F280" i="1"/>
  <c r="G280" i="1" s="1"/>
  <c r="H280" i="1"/>
  <c r="E281" i="1"/>
  <c r="F281" i="1"/>
  <c r="G281" i="1"/>
  <c r="H281" i="1"/>
  <c r="E282" i="1"/>
  <c r="F282" i="1"/>
  <c r="G282" i="1" s="1"/>
  <c r="H282" i="1"/>
  <c r="E283" i="1"/>
  <c r="F283" i="1"/>
  <c r="G283" i="1"/>
  <c r="H283" i="1"/>
  <c r="E284" i="1"/>
  <c r="F284" i="1"/>
  <c r="G284" i="1" s="1"/>
  <c r="H284" i="1"/>
  <c r="E285" i="1"/>
  <c r="F285" i="1"/>
  <c r="G285" i="1" s="1"/>
  <c r="H285" i="1"/>
  <c r="E286" i="1"/>
  <c r="F286" i="1"/>
  <c r="G286" i="1" s="1"/>
  <c r="H286" i="1"/>
  <c r="E287" i="1"/>
  <c r="F287" i="1"/>
  <c r="G287" i="1"/>
  <c r="H287" i="1"/>
  <c r="E288" i="1"/>
  <c r="F288" i="1"/>
  <c r="G288" i="1" s="1"/>
  <c r="H288" i="1"/>
  <c r="E289" i="1"/>
  <c r="F289" i="1"/>
  <c r="G289" i="1" s="1"/>
  <c r="H289" i="1"/>
  <c r="E290" i="1"/>
  <c r="F290" i="1"/>
  <c r="G290" i="1" s="1"/>
  <c r="H290" i="1"/>
  <c r="E291" i="1"/>
  <c r="F291" i="1"/>
  <c r="G291" i="1"/>
  <c r="H291" i="1"/>
  <c r="E292" i="1"/>
  <c r="F292" i="1"/>
  <c r="G292" i="1" s="1"/>
  <c r="H292" i="1"/>
  <c r="E293" i="1"/>
  <c r="F293" i="1"/>
  <c r="G293" i="1"/>
  <c r="H293" i="1"/>
  <c r="E294" i="1"/>
  <c r="F294" i="1"/>
  <c r="G294" i="1" s="1"/>
  <c r="H294" i="1"/>
  <c r="E295" i="1"/>
  <c r="F295" i="1"/>
  <c r="G295" i="1" s="1"/>
  <c r="H295" i="1"/>
  <c r="E296" i="1"/>
  <c r="F296" i="1"/>
  <c r="G296" i="1" s="1"/>
  <c r="H296" i="1"/>
  <c r="E297" i="1"/>
  <c r="F297" i="1"/>
  <c r="G297" i="1"/>
  <c r="H297" i="1"/>
  <c r="E298" i="1"/>
  <c r="F298" i="1"/>
  <c r="G298" i="1" s="1"/>
  <c r="H298" i="1"/>
  <c r="E299" i="1"/>
  <c r="F299" i="1"/>
  <c r="G299" i="1"/>
  <c r="H299" i="1"/>
  <c r="E300" i="1"/>
  <c r="F300" i="1"/>
  <c r="G300" i="1" s="1"/>
  <c r="H300" i="1"/>
  <c r="E301" i="1"/>
  <c r="F301" i="1"/>
  <c r="G301" i="1" s="1"/>
  <c r="H301" i="1"/>
  <c r="E302" i="1"/>
  <c r="F302" i="1"/>
  <c r="G302" i="1" s="1"/>
  <c r="H302" i="1"/>
  <c r="E303" i="1"/>
  <c r="F303" i="1"/>
  <c r="G303" i="1"/>
  <c r="H303" i="1"/>
  <c r="E304" i="1"/>
  <c r="F304" i="1"/>
  <c r="G304" i="1" s="1"/>
  <c r="H304" i="1"/>
  <c r="E305" i="1"/>
  <c r="F305" i="1"/>
  <c r="G305" i="1" s="1"/>
  <c r="H305" i="1"/>
  <c r="E306" i="1"/>
  <c r="F306" i="1"/>
  <c r="G306" i="1" s="1"/>
  <c r="H306" i="1"/>
  <c r="E307" i="1"/>
  <c r="F307" i="1"/>
  <c r="G307" i="1"/>
  <c r="H307" i="1"/>
  <c r="E308" i="1"/>
  <c r="F308" i="1"/>
  <c r="G308" i="1" s="1"/>
  <c r="H308" i="1"/>
  <c r="E309" i="1"/>
  <c r="F309" i="1"/>
  <c r="G309" i="1"/>
  <c r="H309" i="1"/>
  <c r="E310" i="1"/>
  <c r="F310" i="1"/>
  <c r="G310" i="1" s="1"/>
  <c r="H310" i="1"/>
  <c r="E311" i="1"/>
  <c r="F311" i="1"/>
  <c r="G311" i="1" s="1"/>
  <c r="H311" i="1"/>
  <c r="E312" i="1"/>
  <c r="F312" i="1"/>
  <c r="G312" i="1" s="1"/>
  <c r="H312" i="1"/>
  <c r="E313" i="1"/>
  <c r="F313" i="1"/>
  <c r="G313" i="1"/>
  <c r="H313" i="1"/>
  <c r="E314" i="1"/>
  <c r="F314" i="1"/>
  <c r="G314" i="1" s="1"/>
  <c r="H314" i="1"/>
  <c r="E315" i="1"/>
  <c r="F315" i="1"/>
  <c r="G315" i="1"/>
  <c r="H315" i="1"/>
  <c r="E316" i="1"/>
  <c r="F316" i="1"/>
  <c r="G316" i="1" s="1"/>
  <c r="H316" i="1"/>
  <c r="E317" i="1"/>
  <c r="F317" i="1"/>
  <c r="G317" i="1" s="1"/>
  <c r="H317" i="1"/>
  <c r="E318" i="1"/>
  <c r="F318" i="1"/>
  <c r="G318" i="1" s="1"/>
  <c r="H318" i="1"/>
  <c r="E319" i="1"/>
  <c r="F319" i="1"/>
  <c r="G319" i="1"/>
  <c r="H319" i="1"/>
  <c r="E320" i="1"/>
  <c r="F320" i="1"/>
  <c r="G320" i="1" s="1"/>
  <c r="H320" i="1"/>
  <c r="E321" i="1"/>
  <c r="F321" i="1"/>
  <c r="G321" i="1" s="1"/>
  <c r="H321" i="1"/>
  <c r="E322" i="1"/>
  <c r="F322" i="1"/>
  <c r="G322" i="1" s="1"/>
  <c r="H322" i="1"/>
  <c r="E323" i="1"/>
  <c r="F323" i="1"/>
  <c r="G323" i="1"/>
  <c r="H323" i="1"/>
  <c r="E324" i="1"/>
  <c r="F324" i="1"/>
  <c r="G324" i="1"/>
  <c r="H324" i="1"/>
  <c r="E325" i="1"/>
  <c r="F325" i="1"/>
  <c r="G325" i="1"/>
  <c r="H325" i="1"/>
  <c r="E326" i="1"/>
  <c r="F326" i="1"/>
  <c r="G326" i="1"/>
  <c r="H326" i="1"/>
  <c r="E327" i="1"/>
  <c r="F327" i="1"/>
  <c r="G327" i="1"/>
  <c r="H327" i="1"/>
  <c r="E328" i="1"/>
  <c r="F328" i="1"/>
  <c r="G328" i="1"/>
  <c r="H328" i="1"/>
  <c r="E329" i="1"/>
  <c r="F329" i="1"/>
  <c r="G329" i="1"/>
  <c r="H329" i="1"/>
  <c r="E330" i="1"/>
  <c r="F330" i="1"/>
  <c r="G330" i="1"/>
  <c r="H330" i="1"/>
  <c r="E331" i="1"/>
  <c r="F331" i="1"/>
  <c r="G331" i="1"/>
  <c r="H331" i="1"/>
  <c r="E332" i="1"/>
  <c r="F332" i="1"/>
  <c r="G332" i="1"/>
  <c r="H332" i="1"/>
  <c r="E333" i="1"/>
  <c r="F333" i="1"/>
  <c r="G333" i="1"/>
  <c r="H333" i="1"/>
  <c r="E334" i="1"/>
  <c r="F334" i="1"/>
  <c r="G334" i="1"/>
  <c r="H334" i="1"/>
  <c r="E335" i="1"/>
  <c r="F335" i="1"/>
  <c r="G335" i="1"/>
  <c r="H335" i="1"/>
  <c r="E336" i="1"/>
  <c r="F336" i="1"/>
  <c r="G336" i="1"/>
  <c r="H336" i="1"/>
  <c r="E337" i="1"/>
  <c r="F337" i="1"/>
  <c r="G337" i="1"/>
  <c r="H337" i="1"/>
  <c r="E338" i="1"/>
  <c r="F338" i="1"/>
  <c r="G338" i="1"/>
  <c r="H338" i="1"/>
  <c r="E339" i="1"/>
  <c r="F339" i="1"/>
  <c r="G339" i="1"/>
  <c r="H339" i="1"/>
  <c r="E340" i="1"/>
  <c r="F340" i="1"/>
  <c r="G340" i="1"/>
  <c r="H340" i="1"/>
  <c r="E341" i="1"/>
  <c r="F341" i="1"/>
  <c r="G341" i="1"/>
  <c r="H341" i="1"/>
  <c r="E342" i="1"/>
  <c r="F342" i="1"/>
  <c r="G342" i="1"/>
  <c r="H342" i="1"/>
  <c r="E343" i="1"/>
  <c r="F343" i="1"/>
  <c r="G343" i="1"/>
  <c r="H343" i="1"/>
  <c r="E344" i="1"/>
  <c r="F344" i="1"/>
  <c r="G344" i="1"/>
  <c r="H344" i="1"/>
  <c r="E345" i="1"/>
  <c r="F345" i="1"/>
  <c r="G345" i="1"/>
  <c r="H345" i="1"/>
  <c r="E346" i="1"/>
  <c r="F346" i="1"/>
  <c r="G346" i="1"/>
  <c r="H346" i="1"/>
  <c r="E347" i="1"/>
  <c r="F347" i="1"/>
  <c r="G347" i="1"/>
  <c r="H347" i="1"/>
  <c r="E348" i="1"/>
  <c r="F348" i="1"/>
  <c r="G348" i="1"/>
  <c r="H348" i="1"/>
  <c r="E349" i="1"/>
  <c r="F349" i="1"/>
  <c r="G349" i="1"/>
  <c r="H349" i="1"/>
  <c r="E350" i="1"/>
  <c r="F350" i="1"/>
  <c r="G350" i="1"/>
  <c r="H350" i="1"/>
  <c r="J5" i="1" a="1"/>
  <c r="J5" i="1" s="1"/>
  <c r="K5" i="1"/>
  <c r="L5" i="1"/>
  <c r="M5" i="1"/>
  <c r="O5" i="1" s="1"/>
  <c r="N5" i="1"/>
  <c r="R5" i="1"/>
  <c r="J6" i="1" a="1"/>
  <c r="J6" i="1"/>
  <c r="K6" i="1"/>
  <c r="L6" i="1"/>
  <c r="M6" i="1"/>
  <c r="O6" i="1" s="1"/>
  <c r="N6" i="1"/>
  <c r="R6" i="1"/>
  <c r="J7" i="1" a="1"/>
  <c r="J7" i="1"/>
  <c r="K7" i="1"/>
  <c r="L7" i="1"/>
  <c r="M7" i="1"/>
  <c r="O7" i="1" s="1"/>
  <c r="N7" i="1"/>
  <c r="R7" i="1"/>
  <c r="J8" i="1" a="1"/>
  <c r="J8" i="1"/>
  <c r="K8" i="1"/>
  <c r="L8" i="1"/>
  <c r="M8" i="1"/>
  <c r="N8" i="1"/>
  <c r="O8" i="1"/>
  <c r="R8" i="1"/>
  <c r="J9" i="1" a="1"/>
  <c r="J9" i="1"/>
  <c r="K9" i="1"/>
  <c r="L9" i="1"/>
  <c r="M9" i="1"/>
  <c r="N9" i="1"/>
  <c r="O9" i="1"/>
  <c r="R9" i="1"/>
  <c r="J10" i="1" a="1"/>
  <c r="J10" i="1"/>
  <c r="K10" i="1"/>
  <c r="L10" i="1"/>
  <c r="M10" i="1"/>
  <c r="O10" i="1" s="1"/>
  <c r="N10" i="1"/>
  <c r="R10" i="1"/>
  <c r="J11" i="1" a="1"/>
  <c r="J11" i="1"/>
  <c r="K11" i="1"/>
  <c r="L11" i="1"/>
  <c r="M11" i="1"/>
  <c r="O11" i="1" s="1"/>
  <c r="N11" i="1"/>
  <c r="R11" i="1"/>
  <c r="J12" i="1" a="1"/>
  <c r="J12" i="1"/>
  <c r="K12" i="1"/>
  <c r="L12" i="1"/>
  <c r="M12" i="1"/>
  <c r="N12" i="1"/>
  <c r="O12" i="1"/>
  <c r="R12" i="1"/>
  <c r="J13" i="1" a="1"/>
  <c r="J13" i="1"/>
  <c r="K13" i="1"/>
  <c r="L13" i="1"/>
  <c r="M13" i="1"/>
  <c r="N13" i="1"/>
  <c r="O13" i="1"/>
  <c r="R13" i="1"/>
  <c r="J14" i="1" a="1"/>
  <c r="J14" i="1"/>
  <c r="K14" i="1"/>
  <c r="L14" i="1"/>
  <c r="M14" i="1"/>
  <c r="O14" i="1" s="1"/>
  <c r="N14" i="1"/>
  <c r="R14" i="1"/>
  <c r="J15" i="1" a="1"/>
  <c r="J15" i="1"/>
  <c r="K15" i="1"/>
  <c r="L15" i="1"/>
  <c r="M15" i="1"/>
  <c r="O15" i="1" s="1"/>
  <c r="N15" i="1"/>
  <c r="R15" i="1"/>
  <c r="J16" i="1" a="1"/>
  <c r="J16" i="1"/>
  <c r="K16" i="1"/>
  <c r="L16" i="1"/>
  <c r="M16" i="1"/>
  <c r="N16" i="1"/>
  <c r="O16" i="1"/>
  <c r="R16" i="1"/>
  <c r="J17" i="1" a="1"/>
  <c r="J17" i="1"/>
  <c r="K17" i="1"/>
  <c r="L17" i="1"/>
  <c r="M17" i="1"/>
  <c r="N17" i="1"/>
  <c r="O17" i="1"/>
  <c r="R17" i="1"/>
  <c r="J18" i="1" a="1"/>
  <c r="J18" i="1"/>
  <c r="K18" i="1"/>
  <c r="L18" i="1"/>
  <c r="M18" i="1"/>
  <c r="O18" i="1" s="1"/>
  <c r="N18" i="1"/>
  <c r="R18" i="1"/>
  <c r="J19" i="1" a="1"/>
  <c r="J19" i="1"/>
  <c r="K19" i="1"/>
  <c r="L19" i="1"/>
  <c r="M19" i="1"/>
  <c r="O19" i="1" s="1"/>
  <c r="N19" i="1"/>
  <c r="R19" i="1"/>
  <c r="J20" i="1" a="1"/>
  <c r="J20" i="1"/>
  <c r="K20" i="1"/>
  <c r="L20" i="1"/>
  <c r="M20" i="1"/>
  <c r="N20" i="1"/>
  <c r="O20" i="1"/>
  <c r="R20" i="1"/>
  <c r="J21" i="1" a="1"/>
  <c r="J21" i="1"/>
  <c r="K21" i="1"/>
  <c r="L21" i="1"/>
  <c r="M21" i="1"/>
  <c r="N21" i="1"/>
  <c r="O21" i="1"/>
  <c r="R21" i="1"/>
  <c r="J22" i="1" a="1"/>
  <c r="J22" i="1"/>
  <c r="K22" i="1"/>
  <c r="L22" i="1"/>
  <c r="M22" i="1"/>
  <c r="O22" i="1" s="1"/>
  <c r="N22" i="1"/>
  <c r="R22" i="1"/>
  <c r="J23" i="1" a="1"/>
  <c r="J23" i="1"/>
  <c r="K23" i="1"/>
  <c r="L23" i="1"/>
  <c r="M23" i="1"/>
  <c r="O23" i="1" s="1"/>
  <c r="N23" i="1"/>
  <c r="R23" i="1"/>
  <c r="J24" i="1" a="1"/>
  <c r="J24" i="1"/>
  <c r="K24" i="1"/>
  <c r="L24" i="1"/>
  <c r="M24" i="1"/>
  <c r="N24" i="1"/>
  <c r="O24" i="1"/>
  <c r="R24" i="1"/>
  <c r="J25" i="1" a="1"/>
  <c r="J25" i="1"/>
  <c r="K25" i="1"/>
  <c r="L25" i="1"/>
  <c r="M25" i="1"/>
  <c r="N25" i="1"/>
  <c r="O25" i="1"/>
  <c r="R25" i="1"/>
  <c r="J26" i="1" a="1"/>
  <c r="J26" i="1"/>
  <c r="K26" i="1"/>
  <c r="L26" i="1"/>
  <c r="M26" i="1"/>
  <c r="O26" i="1" s="1"/>
  <c r="N26" i="1"/>
  <c r="R26" i="1"/>
  <c r="J27" i="1" a="1"/>
  <c r="J27" i="1"/>
  <c r="K27" i="1"/>
  <c r="L27" i="1"/>
  <c r="M27" i="1"/>
  <c r="O27" i="1" s="1"/>
  <c r="N27" i="1"/>
  <c r="R27" i="1"/>
  <c r="J28" i="1" a="1"/>
  <c r="J28" i="1"/>
  <c r="K28" i="1"/>
  <c r="L28" i="1"/>
  <c r="M28" i="1"/>
  <c r="N28" i="1"/>
  <c r="O28" i="1"/>
  <c r="R28" i="1"/>
  <c r="J29" i="1" a="1"/>
  <c r="J29" i="1"/>
  <c r="K29" i="1"/>
  <c r="L29" i="1"/>
  <c r="M29" i="1"/>
  <c r="N29" i="1"/>
  <c r="O29" i="1"/>
  <c r="R29" i="1"/>
  <c r="J30" i="1" a="1"/>
  <c r="J30" i="1"/>
  <c r="K30" i="1"/>
  <c r="L30" i="1"/>
  <c r="M30" i="1"/>
  <c r="O30" i="1" s="1"/>
  <c r="N30" i="1"/>
  <c r="R30" i="1"/>
  <c r="J31" i="1" a="1"/>
  <c r="J31" i="1"/>
  <c r="K31" i="1"/>
  <c r="L31" i="1"/>
  <c r="M31" i="1"/>
  <c r="O31" i="1" s="1"/>
  <c r="N31" i="1"/>
  <c r="R31" i="1"/>
  <c r="J32" i="1" a="1"/>
  <c r="J32" i="1"/>
  <c r="K32" i="1"/>
  <c r="L32" i="1"/>
  <c r="M32" i="1"/>
  <c r="N32" i="1"/>
  <c r="O32" i="1"/>
  <c r="R32" i="1"/>
  <c r="J33" i="1" a="1"/>
  <c r="J33" i="1"/>
  <c r="K33" i="1"/>
  <c r="L33" i="1"/>
  <c r="M33" i="1"/>
  <c r="N33" i="1"/>
  <c r="O33" i="1"/>
  <c r="R33" i="1"/>
  <c r="J34" i="1" a="1"/>
  <c r="J34" i="1"/>
  <c r="K34" i="1"/>
  <c r="L34" i="1"/>
  <c r="M34" i="1"/>
  <c r="O34" i="1" s="1"/>
  <c r="N34" i="1"/>
  <c r="R34" i="1"/>
  <c r="J35" i="1" a="1"/>
  <c r="J35" i="1"/>
  <c r="K35" i="1"/>
  <c r="L35" i="1"/>
  <c r="M35" i="1"/>
  <c r="O35" i="1" s="1"/>
  <c r="N35" i="1"/>
  <c r="R35" i="1"/>
  <c r="J36" i="1" a="1"/>
  <c r="J36" i="1"/>
  <c r="K36" i="1"/>
  <c r="L36" i="1"/>
  <c r="M36" i="1"/>
  <c r="N36" i="1"/>
  <c r="O36" i="1"/>
  <c r="R36" i="1"/>
  <c r="J37" i="1" a="1"/>
  <c r="J37" i="1"/>
  <c r="K37" i="1"/>
  <c r="L37" i="1"/>
  <c r="M37" i="1"/>
  <c r="N37" i="1"/>
  <c r="O37" i="1"/>
  <c r="R37" i="1"/>
  <c r="J38" i="1" a="1"/>
  <c r="J38" i="1"/>
  <c r="K38" i="1"/>
  <c r="L38" i="1"/>
  <c r="M38" i="1"/>
  <c r="O38" i="1" s="1"/>
  <c r="N38" i="1"/>
  <c r="R38" i="1"/>
  <c r="J39" i="1" a="1"/>
  <c r="J39" i="1"/>
  <c r="K39" i="1"/>
  <c r="L39" i="1"/>
  <c r="M39" i="1"/>
  <c r="O39" i="1" s="1"/>
  <c r="N39" i="1"/>
  <c r="R39" i="1"/>
  <c r="J40" i="1" a="1"/>
  <c r="J40" i="1"/>
  <c r="K40" i="1"/>
  <c r="L40" i="1"/>
  <c r="M40" i="1"/>
  <c r="N40" i="1"/>
  <c r="O40" i="1"/>
  <c r="R40" i="1"/>
  <c r="J41" i="1" a="1"/>
  <c r="J41" i="1"/>
  <c r="K41" i="1"/>
  <c r="L41" i="1"/>
  <c r="M41" i="1"/>
  <c r="N41" i="1"/>
  <c r="O41" i="1"/>
  <c r="R41" i="1"/>
  <c r="J42" i="1" a="1"/>
  <c r="J42" i="1"/>
  <c r="K42" i="1"/>
  <c r="L42" i="1"/>
  <c r="M42" i="1"/>
  <c r="O42" i="1" s="1"/>
  <c r="N42" i="1"/>
  <c r="R42" i="1"/>
  <c r="J43" i="1" a="1"/>
  <c r="J43" i="1"/>
  <c r="K43" i="1"/>
  <c r="L43" i="1"/>
  <c r="M43" i="1"/>
  <c r="O43" i="1" s="1"/>
  <c r="N43" i="1"/>
  <c r="R43" i="1"/>
  <c r="J44" i="1" a="1"/>
  <c r="J44" i="1"/>
  <c r="K44" i="1"/>
  <c r="L44" i="1"/>
  <c r="M44" i="1"/>
  <c r="N44" i="1"/>
  <c r="O44" i="1"/>
  <c r="R44" i="1"/>
  <c r="J45" i="1" a="1"/>
  <c r="J45" i="1"/>
  <c r="K45" i="1"/>
  <c r="L45" i="1"/>
  <c r="M45" i="1"/>
  <c r="N45" i="1"/>
  <c r="O45" i="1"/>
  <c r="R45" i="1"/>
  <c r="J46" i="1" a="1"/>
  <c r="J46" i="1"/>
  <c r="K46" i="1"/>
  <c r="L46" i="1"/>
  <c r="M46" i="1"/>
  <c r="O46" i="1" s="1"/>
  <c r="N46" i="1"/>
  <c r="R46" i="1"/>
  <c r="J47" i="1" a="1"/>
  <c r="J47" i="1"/>
  <c r="K47" i="1"/>
  <c r="L47" i="1"/>
  <c r="M47" i="1"/>
  <c r="O47" i="1" s="1"/>
  <c r="N47" i="1"/>
  <c r="R47" i="1"/>
  <c r="J48" i="1" a="1"/>
  <c r="J48" i="1"/>
  <c r="K48" i="1"/>
  <c r="L48" i="1"/>
  <c r="M48" i="1"/>
  <c r="N48" i="1"/>
  <c r="O48" i="1"/>
  <c r="R48" i="1"/>
  <c r="J49" i="1" a="1"/>
  <c r="J49" i="1"/>
  <c r="K49" i="1"/>
  <c r="L49" i="1"/>
  <c r="M49" i="1"/>
  <c r="N49" i="1"/>
  <c r="O49" i="1"/>
  <c r="R49" i="1"/>
  <c r="J50" i="1" a="1"/>
  <c r="J50" i="1"/>
  <c r="K50" i="1"/>
  <c r="L50" i="1"/>
  <c r="M50" i="1"/>
  <c r="O50" i="1" s="1"/>
  <c r="N50" i="1"/>
  <c r="R50" i="1"/>
  <c r="J51" i="1" a="1"/>
  <c r="J51" i="1"/>
  <c r="K51" i="1"/>
  <c r="L51" i="1"/>
  <c r="M51" i="1"/>
  <c r="O51" i="1" s="1"/>
  <c r="N51" i="1"/>
  <c r="R51" i="1"/>
  <c r="J52" i="1" a="1"/>
  <c r="J52" i="1"/>
  <c r="K52" i="1"/>
  <c r="L52" i="1"/>
  <c r="M52" i="1"/>
  <c r="N52" i="1"/>
  <c r="O52" i="1"/>
  <c r="R52" i="1"/>
  <c r="J53" i="1" a="1"/>
  <c r="J53" i="1"/>
  <c r="K53" i="1"/>
  <c r="L53" i="1"/>
  <c r="M53" i="1"/>
  <c r="N53" i="1"/>
  <c r="O53" i="1"/>
  <c r="R53" i="1"/>
  <c r="J54" i="1" a="1"/>
  <c r="J54" i="1"/>
  <c r="K54" i="1"/>
  <c r="L54" i="1"/>
  <c r="M54" i="1"/>
  <c r="O54" i="1" s="1"/>
  <c r="N54" i="1"/>
  <c r="R54" i="1"/>
  <c r="J55" i="1" a="1"/>
  <c r="J55" i="1"/>
  <c r="K55" i="1"/>
  <c r="L55" i="1"/>
  <c r="M55" i="1"/>
  <c r="O55" i="1" s="1"/>
  <c r="N55" i="1"/>
  <c r="R55" i="1"/>
  <c r="J56" i="1" a="1"/>
  <c r="J56" i="1"/>
  <c r="K56" i="1"/>
  <c r="L56" i="1"/>
  <c r="M56" i="1"/>
  <c r="N56" i="1"/>
  <c r="O56" i="1"/>
  <c r="R56" i="1"/>
  <c r="J57" i="1" a="1"/>
  <c r="J57" i="1"/>
  <c r="K57" i="1"/>
  <c r="L57" i="1"/>
  <c r="M57" i="1"/>
  <c r="N57" i="1"/>
  <c r="O57" i="1"/>
  <c r="R57" i="1"/>
  <c r="J58" i="1" a="1"/>
  <c r="J58" i="1"/>
  <c r="K58" i="1"/>
  <c r="L58" i="1"/>
  <c r="M58" i="1"/>
  <c r="O58" i="1" s="1"/>
  <c r="N58" i="1"/>
  <c r="R58" i="1"/>
  <c r="J59" i="1" a="1"/>
  <c r="J59" i="1"/>
  <c r="K59" i="1"/>
  <c r="L59" i="1"/>
  <c r="M59" i="1"/>
  <c r="O59" i="1" s="1"/>
  <c r="N59" i="1"/>
  <c r="R59" i="1"/>
  <c r="J60" i="1" a="1"/>
  <c r="J60" i="1"/>
  <c r="K60" i="1"/>
  <c r="L60" i="1"/>
  <c r="M60" i="1"/>
  <c r="N60" i="1"/>
  <c r="O60" i="1"/>
  <c r="R60" i="1"/>
  <c r="J61" i="1" a="1"/>
  <c r="J61" i="1"/>
  <c r="K61" i="1"/>
  <c r="L61" i="1"/>
  <c r="M61" i="1"/>
  <c r="O61" i="1" s="1"/>
  <c r="N61" i="1"/>
  <c r="R61" i="1"/>
  <c r="J62" i="1" a="1"/>
  <c r="J62" i="1"/>
  <c r="K62" i="1"/>
  <c r="L62" i="1"/>
  <c r="M62" i="1"/>
  <c r="O62" i="1" s="1"/>
  <c r="N62" i="1"/>
  <c r="R62" i="1"/>
  <c r="J63" i="1" a="1"/>
  <c r="J63" i="1"/>
  <c r="K63" i="1"/>
  <c r="L63" i="1"/>
  <c r="M63" i="1"/>
  <c r="O63" i="1" s="1"/>
  <c r="N63" i="1"/>
  <c r="R63" i="1"/>
  <c r="J64" i="1" a="1"/>
  <c r="J64" i="1"/>
  <c r="K64" i="1"/>
  <c r="L64" i="1"/>
  <c r="M64" i="1"/>
  <c r="N64" i="1"/>
  <c r="O64" i="1"/>
  <c r="R64" i="1"/>
  <c r="J65" i="1" a="1"/>
  <c r="J65" i="1"/>
  <c r="K65" i="1"/>
  <c r="L65" i="1"/>
  <c r="M65" i="1"/>
  <c r="O65" i="1" s="1"/>
  <c r="N65" i="1"/>
  <c r="R65" i="1"/>
  <c r="J66" i="1" a="1"/>
  <c r="J66" i="1"/>
  <c r="K66" i="1"/>
  <c r="L66" i="1"/>
  <c r="M66" i="1"/>
  <c r="O66" i="1" s="1"/>
  <c r="N66" i="1"/>
  <c r="R66" i="1"/>
  <c r="J67" i="1" a="1"/>
  <c r="J67" i="1"/>
  <c r="K67" i="1"/>
  <c r="L67" i="1"/>
  <c r="M67" i="1"/>
  <c r="O67" i="1" s="1"/>
  <c r="N67" i="1"/>
  <c r="R67" i="1"/>
  <c r="J68" i="1" a="1"/>
  <c r="J68" i="1"/>
  <c r="K68" i="1"/>
  <c r="L68" i="1"/>
  <c r="M68" i="1"/>
  <c r="N68" i="1"/>
  <c r="O68" i="1"/>
  <c r="R68" i="1"/>
  <c r="J69" i="1" a="1"/>
  <c r="J69" i="1"/>
  <c r="K69" i="1"/>
  <c r="L69" i="1"/>
  <c r="M69" i="1"/>
  <c r="O69" i="1" s="1"/>
  <c r="N69" i="1"/>
  <c r="R69" i="1"/>
  <c r="J70" i="1" a="1"/>
  <c r="J70" i="1"/>
  <c r="K70" i="1"/>
  <c r="L70" i="1"/>
  <c r="M70" i="1"/>
  <c r="O70" i="1" s="1"/>
  <c r="N70" i="1"/>
  <c r="R70" i="1"/>
  <c r="J71" i="1" a="1"/>
  <c r="J71" i="1"/>
  <c r="K71" i="1"/>
  <c r="L71" i="1"/>
  <c r="M71" i="1"/>
  <c r="O71" i="1" s="1"/>
  <c r="N71" i="1"/>
  <c r="R71" i="1"/>
  <c r="J72" i="1" a="1"/>
  <c r="J72" i="1"/>
  <c r="K72" i="1"/>
  <c r="L72" i="1"/>
  <c r="M72" i="1"/>
  <c r="N72" i="1"/>
  <c r="O72" i="1"/>
  <c r="R72" i="1"/>
  <c r="J73" i="1" a="1"/>
  <c r="J73" i="1"/>
  <c r="K73" i="1"/>
  <c r="L73" i="1"/>
  <c r="M73" i="1"/>
  <c r="N73" i="1"/>
  <c r="O73" i="1"/>
  <c r="R73" i="1"/>
  <c r="J74" i="1" a="1"/>
  <c r="J74" i="1"/>
  <c r="K74" i="1"/>
  <c r="L74" i="1"/>
  <c r="M74" i="1"/>
  <c r="O74" i="1" s="1"/>
  <c r="N74" i="1"/>
  <c r="R74" i="1"/>
  <c r="J75" i="1" a="1"/>
  <c r="J75" i="1"/>
  <c r="K75" i="1"/>
  <c r="L75" i="1"/>
  <c r="M75" i="1"/>
  <c r="O75" i="1" s="1"/>
  <c r="N75" i="1"/>
  <c r="R75" i="1"/>
  <c r="J76" i="1" a="1"/>
  <c r="J76" i="1"/>
  <c r="K76" i="1"/>
  <c r="L76" i="1"/>
  <c r="M76" i="1"/>
  <c r="N76" i="1"/>
  <c r="O76" i="1"/>
  <c r="R76" i="1"/>
  <c r="J77" i="1" a="1"/>
  <c r="J77" i="1"/>
  <c r="K77" i="1"/>
  <c r="L77" i="1"/>
  <c r="M77" i="1"/>
  <c r="N77" i="1"/>
  <c r="O77" i="1"/>
  <c r="R77" i="1"/>
  <c r="J78" i="1" a="1"/>
  <c r="J78" i="1"/>
  <c r="K78" i="1"/>
  <c r="L78" i="1"/>
  <c r="M78" i="1"/>
  <c r="O78" i="1" s="1"/>
  <c r="N78" i="1"/>
  <c r="R78" i="1"/>
  <c r="J79" i="1" a="1"/>
  <c r="J79" i="1"/>
  <c r="K79" i="1"/>
  <c r="L79" i="1"/>
  <c r="M79" i="1"/>
  <c r="O79" i="1" s="1"/>
  <c r="N79" i="1"/>
  <c r="R79" i="1"/>
  <c r="J80" i="1" a="1"/>
  <c r="J80" i="1"/>
  <c r="K80" i="1"/>
  <c r="L80" i="1"/>
  <c r="M80" i="1"/>
  <c r="N80" i="1"/>
  <c r="O80" i="1"/>
  <c r="R80" i="1"/>
  <c r="J81" i="1" a="1"/>
  <c r="J81" i="1" s="1"/>
  <c r="K81" i="1"/>
  <c r="L81" i="1"/>
  <c r="M81" i="1"/>
  <c r="N81" i="1"/>
  <c r="O81" i="1"/>
  <c r="R81" i="1"/>
  <c r="J82" i="1" a="1"/>
  <c r="J82" i="1"/>
  <c r="K82" i="1"/>
  <c r="L82" i="1"/>
  <c r="M82" i="1"/>
  <c r="O82" i="1" s="1"/>
  <c r="N82" i="1"/>
  <c r="R82" i="1"/>
  <c r="J83" i="1" a="1"/>
  <c r="J83" i="1"/>
  <c r="K83" i="1"/>
  <c r="L83" i="1"/>
  <c r="M83" i="1"/>
  <c r="O83" i="1" s="1"/>
  <c r="N83" i="1"/>
  <c r="R83" i="1"/>
  <c r="J84" i="1" a="1"/>
  <c r="J84" i="1"/>
  <c r="K84" i="1"/>
  <c r="L84" i="1"/>
  <c r="M84" i="1"/>
  <c r="N84" i="1"/>
  <c r="O84" i="1"/>
  <c r="R84" i="1"/>
  <c r="J85" i="1" a="1"/>
  <c r="J85" i="1"/>
  <c r="K85" i="1"/>
  <c r="L85" i="1"/>
  <c r="M85" i="1"/>
  <c r="N85" i="1"/>
  <c r="O85" i="1"/>
  <c r="R85" i="1"/>
  <c r="J86" i="1" a="1"/>
  <c r="J86" i="1"/>
  <c r="K86" i="1"/>
  <c r="L86" i="1"/>
  <c r="M86" i="1"/>
  <c r="O86" i="1" s="1"/>
  <c r="N86" i="1"/>
  <c r="R86" i="1"/>
  <c r="J87" i="1" a="1"/>
  <c r="J87" i="1"/>
  <c r="K87" i="1"/>
  <c r="L87" i="1"/>
  <c r="M87" i="1"/>
  <c r="O87" i="1" s="1"/>
  <c r="N87" i="1"/>
  <c r="R87" i="1"/>
  <c r="J88" i="1" a="1"/>
  <c r="J88" i="1"/>
  <c r="K88" i="1"/>
  <c r="L88" i="1"/>
  <c r="M88" i="1"/>
  <c r="N88" i="1"/>
  <c r="O88" i="1"/>
  <c r="R88" i="1"/>
  <c r="J89" i="1" a="1"/>
  <c r="J89" i="1" s="1"/>
  <c r="K89" i="1"/>
  <c r="L89" i="1"/>
  <c r="M89" i="1"/>
  <c r="O89" i="1" s="1"/>
  <c r="N89" i="1"/>
  <c r="R89" i="1"/>
  <c r="J90" i="1" a="1"/>
  <c r="J90" i="1"/>
  <c r="K90" i="1"/>
  <c r="L90" i="1"/>
  <c r="M90" i="1"/>
  <c r="O90" i="1" s="1"/>
  <c r="N90" i="1"/>
  <c r="R90" i="1"/>
  <c r="J91" i="1" a="1"/>
  <c r="J91" i="1" s="1"/>
  <c r="K91" i="1"/>
  <c r="L91" i="1"/>
  <c r="M91" i="1"/>
  <c r="O91" i="1" s="1"/>
  <c r="N91" i="1"/>
  <c r="R91" i="1"/>
  <c r="J92" i="1" a="1"/>
  <c r="J92" i="1" s="1"/>
  <c r="K92" i="1"/>
  <c r="L92" i="1"/>
  <c r="M92" i="1"/>
  <c r="N92" i="1"/>
  <c r="O92" i="1"/>
  <c r="R92" i="1"/>
  <c r="J93" i="1" a="1"/>
  <c r="J93" i="1" s="1"/>
  <c r="K93" i="1"/>
  <c r="L93" i="1"/>
  <c r="M93" i="1"/>
  <c r="N93" i="1"/>
  <c r="O93" i="1"/>
  <c r="R93" i="1"/>
  <c r="J94" i="1" a="1"/>
  <c r="J94" i="1" s="1"/>
  <c r="K94" i="1"/>
  <c r="L94" i="1"/>
  <c r="M94" i="1"/>
  <c r="O94" i="1" s="1"/>
  <c r="N94" i="1"/>
  <c r="R94" i="1"/>
  <c r="J95" i="1" a="1"/>
  <c r="J95" i="1" s="1"/>
  <c r="K95" i="1"/>
  <c r="L95" i="1"/>
  <c r="M95" i="1"/>
  <c r="O95" i="1" s="1"/>
  <c r="N95" i="1"/>
  <c r="R95" i="1"/>
  <c r="J96" i="1" a="1"/>
  <c r="J96" i="1" s="1"/>
  <c r="K96" i="1"/>
  <c r="L96" i="1"/>
  <c r="M96" i="1"/>
  <c r="N96" i="1"/>
  <c r="O96" i="1"/>
  <c r="R96" i="1"/>
  <c r="J97" i="1" a="1"/>
  <c r="J97" i="1" s="1"/>
  <c r="K97" i="1"/>
  <c r="L97" i="1"/>
  <c r="M97" i="1"/>
  <c r="N97" i="1"/>
  <c r="O97" i="1"/>
  <c r="R97" i="1"/>
  <c r="J98" i="1" a="1"/>
  <c r="J98" i="1" s="1"/>
  <c r="K98" i="1"/>
  <c r="L98" i="1"/>
  <c r="M98" i="1"/>
  <c r="O98" i="1" s="1"/>
  <c r="N98" i="1"/>
  <c r="R98" i="1"/>
  <c r="J99" i="1" a="1"/>
  <c r="J99" i="1" s="1"/>
  <c r="K99" i="1"/>
  <c r="L99" i="1"/>
  <c r="M99" i="1"/>
  <c r="O99" i="1" s="1"/>
  <c r="N99" i="1"/>
  <c r="R99" i="1"/>
  <c r="J100" i="1" a="1"/>
  <c r="J100" i="1" s="1"/>
  <c r="K100" i="1"/>
  <c r="L100" i="1"/>
  <c r="M100" i="1"/>
  <c r="N100" i="1"/>
  <c r="O100" i="1"/>
  <c r="R100" i="1"/>
  <c r="J101" i="1" a="1"/>
  <c r="J101" i="1" s="1"/>
  <c r="K101" i="1"/>
  <c r="L101" i="1"/>
  <c r="M101" i="1"/>
  <c r="N101" i="1"/>
  <c r="O101" i="1"/>
  <c r="R101" i="1"/>
  <c r="J102" i="1" a="1"/>
  <c r="J102" i="1" s="1"/>
  <c r="K102" i="1"/>
  <c r="L102" i="1"/>
  <c r="M102" i="1"/>
  <c r="O102" i="1" s="1"/>
  <c r="N102" i="1"/>
  <c r="R102" i="1"/>
  <c r="J103" i="1" a="1"/>
  <c r="J103" i="1"/>
  <c r="K103" i="1"/>
  <c r="L103" i="1"/>
  <c r="M103" i="1"/>
  <c r="O103" i="1" s="1"/>
  <c r="N103" i="1"/>
  <c r="R103" i="1"/>
  <c r="J104" i="1" a="1"/>
  <c r="J104" i="1" s="1"/>
  <c r="K104" i="1"/>
  <c r="L104" i="1"/>
  <c r="M104" i="1"/>
  <c r="N104" i="1"/>
  <c r="O104" i="1"/>
  <c r="R104" i="1"/>
  <c r="J105" i="1" a="1"/>
  <c r="J105" i="1" s="1"/>
  <c r="K105" i="1"/>
  <c r="L105" i="1"/>
  <c r="M105" i="1"/>
  <c r="N105" i="1"/>
  <c r="O105" i="1"/>
  <c r="R105" i="1"/>
  <c r="J106" i="1" a="1"/>
  <c r="J106" i="1" s="1"/>
  <c r="K106" i="1"/>
  <c r="L106" i="1"/>
  <c r="M106" i="1"/>
  <c r="O106" i="1" s="1"/>
  <c r="N106" i="1"/>
  <c r="R106" i="1"/>
  <c r="J107" i="1" a="1"/>
  <c r="J107" i="1"/>
  <c r="K107" i="1"/>
  <c r="L107" i="1"/>
  <c r="M107" i="1"/>
  <c r="O107" i="1" s="1"/>
  <c r="N107" i="1"/>
  <c r="R107" i="1"/>
  <c r="J108" i="1" a="1"/>
  <c r="J108" i="1" s="1"/>
  <c r="K108" i="1"/>
  <c r="L108" i="1"/>
  <c r="M108" i="1"/>
  <c r="N108" i="1"/>
  <c r="O108" i="1"/>
  <c r="R108" i="1"/>
  <c r="J109" i="1" a="1"/>
  <c r="J109" i="1" s="1"/>
  <c r="K109" i="1"/>
  <c r="L109" i="1"/>
  <c r="M109" i="1"/>
  <c r="N109" i="1"/>
  <c r="O109" i="1"/>
  <c r="R109" i="1"/>
  <c r="J110" i="1" a="1"/>
  <c r="J110" i="1"/>
  <c r="K110" i="1"/>
  <c r="L110" i="1"/>
  <c r="M110" i="1"/>
  <c r="O110" i="1" s="1"/>
  <c r="N110" i="1"/>
  <c r="R110" i="1"/>
  <c r="J111" i="1" a="1"/>
  <c r="J111" i="1"/>
  <c r="K111" i="1"/>
  <c r="L111" i="1"/>
  <c r="M111" i="1"/>
  <c r="O111" i="1" s="1"/>
  <c r="N111" i="1"/>
  <c r="R111" i="1"/>
  <c r="J112" i="1" a="1"/>
  <c r="J112" i="1"/>
  <c r="K112" i="1"/>
  <c r="L112" i="1"/>
  <c r="M112" i="1"/>
  <c r="N112" i="1"/>
  <c r="O112" i="1"/>
  <c r="R112" i="1"/>
  <c r="J113" i="1" a="1"/>
  <c r="J113" i="1" s="1"/>
  <c r="K113" i="1"/>
  <c r="L113" i="1"/>
  <c r="M113" i="1"/>
  <c r="N113" i="1"/>
  <c r="O113" i="1"/>
  <c r="R113" i="1"/>
  <c r="J114" i="1" a="1"/>
  <c r="J114" i="1"/>
  <c r="K114" i="1"/>
  <c r="L114" i="1"/>
  <c r="M114" i="1"/>
  <c r="O114" i="1" s="1"/>
  <c r="N114" i="1"/>
  <c r="R114" i="1"/>
  <c r="J115" i="1" a="1"/>
  <c r="J115" i="1"/>
  <c r="K115" i="1"/>
  <c r="L115" i="1"/>
  <c r="M115" i="1"/>
  <c r="N115" i="1"/>
  <c r="O115" i="1"/>
  <c r="R115" i="1"/>
  <c r="J116" i="1" a="1"/>
  <c r="J116" i="1"/>
  <c r="K116" i="1"/>
  <c r="L116" i="1"/>
  <c r="M116" i="1"/>
  <c r="N116" i="1"/>
  <c r="O116" i="1"/>
  <c r="R116" i="1"/>
  <c r="J117" i="1" a="1"/>
  <c r="J117" i="1" s="1"/>
  <c r="K117" i="1"/>
  <c r="L117" i="1"/>
  <c r="M117" i="1"/>
  <c r="N117" i="1"/>
  <c r="O117" i="1"/>
  <c r="R117" i="1"/>
  <c r="J118" i="1" a="1"/>
  <c r="J118" i="1"/>
  <c r="K118" i="1"/>
  <c r="L118" i="1"/>
  <c r="M118" i="1"/>
  <c r="O118" i="1" s="1"/>
  <c r="N118" i="1"/>
  <c r="R118" i="1"/>
  <c r="J119" i="1" a="1"/>
  <c r="J119" i="1"/>
  <c r="K119" i="1"/>
  <c r="L119" i="1"/>
  <c r="M119" i="1"/>
  <c r="O119" i="1" s="1"/>
  <c r="N119" i="1"/>
  <c r="R119" i="1"/>
  <c r="J120" i="1" a="1"/>
  <c r="J120" i="1"/>
  <c r="K120" i="1"/>
  <c r="L120" i="1"/>
  <c r="M120" i="1"/>
  <c r="N120" i="1"/>
  <c r="O120" i="1"/>
  <c r="R120" i="1"/>
  <c r="J121" i="1" a="1"/>
  <c r="J121" i="1" s="1"/>
  <c r="K121" i="1"/>
  <c r="L121" i="1"/>
  <c r="M121" i="1"/>
  <c r="N121" i="1"/>
  <c r="O121" i="1"/>
  <c r="R121" i="1"/>
  <c r="J122" i="1" a="1"/>
  <c r="J122" i="1"/>
  <c r="K122" i="1"/>
  <c r="L122" i="1"/>
  <c r="M122" i="1"/>
  <c r="O122" i="1" s="1"/>
  <c r="N122" i="1"/>
  <c r="R122" i="1"/>
  <c r="J123" i="1" a="1"/>
  <c r="J123" i="1"/>
  <c r="K123" i="1"/>
  <c r="L123" i="1"/>
  <c r="M123" i="1"/>
  <c r="O123" i="1" s="1"/>
  <c r="N123" i="1"/>
  <c r="R123" i="1"/>
  <c r="J124" i="1" a="1"/>
  <c r="J124" i="1" s="1"/>
  <c r="K124" i="1"/>
  <c r="L124" i="1"/>
  <c r="M124" i="1"/>
  <c r="N124" i="1"/>
  <c r="O124" i="1"/>
  <c r="R124" i="1"/>
  <c r="J125" i="1" a="1"/>
  <c r="J125" i="1" s="1"/>
  <c r="K125" i="1"/>
  <c r="L125" i="1"/>
  <c r="M125" i="1"/>
  <c r="N125" i="1"/>
  <c r="O125" i="1"/>
  <c r="R125" i="1"/>
  <c r="J126" i="1" a="1"/>
  <c r="J126" i="1" s="1"/>
  <c r="K126" i="1"/>
  <c r="L126" i="1"/>
  <c r="M126" i="1"/>
  <c r="O126" i="1" s="1"/>
  <c r="N126" i="1"/>
  <c r="R126" i="1"/>
  <c r="J127" i="1" a="1"/>
  <c r="J127" i="1"/>
  <c r="K127" i="1"/>
  <c r="L127" i="1"/>
  <c r="M127" i="1"/>
  <c r="O127" i="1" s="1"/>
  <c r="N127" i="1"/>
  <c r="R127" i="1"/>
  <c r="J128" i="1" a="1"/>
  <c r="J128" i="1"/>
  <c r="K128" i="1"/>
  <c r="L128" i="1"/>
  <c r="M128" i="1"/>
  <c r="N128" i="1"/>
  <c r="O128" i="1"/>
  <c r="R128" i="1"/>
  <c r="J129" i="1" a="1"/>
  <c r="J129" i="1" s="1"/>
  <c r="K129" i="1"/>
  <c r="L129" i="1"/>
  <c r="M129" i="1"/>
  <c r="N129" i="1"/>
  <c r="O129" i="1"/>
  <c r="R129" i="1"/>
  <c r="J130" i="1" a="1"/>
  <c r="J130" i="1"/>
  <c r="K130" i="1"/>
  <c r="L130" i="1"/>
  <c r="M130" i="1"/>
  <c r="O130" i="1" s="1"/>
  <c r="N130" i="1"/>
  <c r="R130" i="1"/>
  <c r="J131" i="1" a="1"/>
  <c r="J131" i="1"/>
  <c r="K131" i="1"/>
  <c r="L131" i="1"/>
  <c r="M131" i="1"/>
  <c r="O131" i="1" s="1"/>
  <c r="N131" i="1"/>
  <c r="R131" i="1"/>
  <c r="J132" i="1" a="1"/>
  <c r="J132" i="1" s="1"/>
  <c r="K132" i="1"/>
  <c r="L132" i="1"/>
  <c r="M132" i="1"/>
  <c r="N132" i="1"/>
  <c r="O132" i="1"/>
  <c r="R132" i="1"/>
  <c r="J133" i="1" a="1"/>
  <c r="J133" i="1" s="1"/>
  <c r="K133" i="1"/>
  <c r="L133" i="1"/>
  <c r="M133" i="1"/>
  <c r="N133" i="1"/>
  <c r="O133" i="1"/>
  <c r="R133" i="1"/>
  <c r="J134" i="1" a="1"/>
  <c r="J134" i="1" s="1"/>
  <c r="K134" i="1"/>
  <c r="L134" i="1"/>
  <c r="M134" i="1"/>
  <c r="O134" i="1" s="1"/>
  <c r="N134" i="1"/>
  <c r="R134" i="1"/>
  <c r="J135" i="1" a="1"/>
  <c r="J135" i="1"/>
  <c r="K135" i="1"/>
  <c r="L135" i="1"/>
  <c r="M135" i="1"/>
  <c r="O135" i="1" s="1"/>
  <c r="N135" i="1"/>
  <c r="R135" i="1"/>
  <c r="J136" i="1" a="1"/>
  <c r="J136" i="1" s="1"/>
  <c r="K136" i="1"/>
  <c r="L136" i="1"/>
  <c r="M136" i="1"/>
  <c r="O136" i="1" s="1"/>
  <c r="N136" i="1"/>
  <c r="R136" i="1"/>
  <c r="J137" i="1" a="1"/>
  <c r="J137" i="1" s="1"/>
  <c r="K137" i="1"/>
  <c r="L137" i="1"/>
  <c r="M137" i="1"/>
  <c r="N137" i="1"/>
  <c r="O137" i="1"/>
  <c r="R137" i="1"/>
  <c r="J138" i="1" a="1"/>
  <c r="J138" i="1"/>
  <c r="K138" i="1"/>
  <c r="L138" i="1"/>
  <c r="M138" i="1"/>
  <c r="O138" i="1" s="1"/>
  <c r="N138" i="1"/>
  <c r="R138" i="1"/>
  <c r="J139" i="1" a="1"/>
  <c r="J139" i="1"/>
  <c r="K139" i="1"/>
  <c r="L139" i="1"/>
  <c r="M139" i="1"/>
  <c r="O139" i="1" s="1"/>
  <c r="N139" i="1"/>
  <c r="R139" i="1"/>
  <c r="J140" i="1" a="1"/>
  <c r="J140" i="1"/>
  <c r="K140" i="1"/>
  <c r="L140" i="1"/>
  <c r="M140" i="1"/>
  <c r="O140" i="1" s="1"/>
  <c r="N140" i="1"/>
  <c r="R140" i="1"/>
  <c r="J141" i="1" a="1"/>
  <c r="J141" i="1"/>
  <c r="K141" i="1"/>
  <c r="L141" i="1"/>
  <c r="M141" i="1"/>
  <c r="N141" i="1"/>
  <c r="O141" i="1"/>
  <c r="R141" i="1"/>
  <c r="J142" i="1" a="1"/>
  <c r="J142" i="1" s="1"/>
  <c r="K142" i="1"/>
  <c r="L142" i="1"/>
  <c r="M142" i="1"/>
  <c r="O142" i="1" s="1"/>
  <c r="N142" i="1"/>
  <c r="R142" i="1"/>
  <c r="J143" i="1" a="1"/>
  <c r="J143" i="1"/>
  <c r="K143" i="1"/>
  <c r="L143" i="1"/>
  <c r="M143" i="1"/>
  <c r="O143" i="1" s="1"/>
  <c r="N143" i="1"/>
  <c r="R143" i="1"/>
  <c r="J144" i="1" a="1"/>
  <c r="J144" i="1" s="1"/>
  <c r="K144" i="1"/>
  <c r="L144" i="1"/>
  <c r="M144" i="1"/>
  <c r="O144" i="1" s="1"/>
  <c r="N144" i="1"/>
  <c r="R144" i="1"/>
  <c r="J145" i="1" a="1"/>
  <c r="J145" i="1"/>
  <c r="K145" i="1"/>
  <c r="L145" i="1"/>
  <c r="M145" i="1"/>
  <c r="N145" i="1"/>
  <c r="O145" i="1"/>
  <c r="R145" i="1"/>
  <c r="J146" i="1" a="1"/>
  <c r="J146" i="1" s="1"/>
  <c r="K146" i="1"/>
  <c r="L146" i="1"/>
  <c r="M146" i="1"/>
  <c r="O146" i="1" s="1"/>
  <c r="N146" i="1"/>
  <c r="R146" i="1"/>
  <c r="J147" i="1" a="1"/>
  <c r="J147" i="1"/>
  <c r="K147" i="1"/>
  <c r="L147" i="1"/>
  <c r="M147" i="1"/>
  <c r="N147" i="1"/>
  <c r="O147" i="1"/>
  <c r="R147" i="1"/>
  <c r="J148" i="1" a="1"/>
  <c r="J148" i="1" s="1"/>
  <c r="K148" i="1"/>
  <c r="L148" i="1"/>
  <c r="M148" i="1"/>
  <c r="O148" i="1" s="1"/>
  <c r="N148" i="1"/>
  <c r="R148" i="1"/>
  <c r="J149" i="1" a="1"/>
  <c r="J149" i="1"/>
  <c r="K149" i="1"/>
  <c r="L149" i="1"/>
  <c r="M149" i="1"/>
  <c r="N149" i="1"/>
  <c r="O149" i="1"/>
  <c r="R149" i="1"/>
  <c r="J150" i="1" a="1"/>
  <c r="J150" i="1"/>
  <c r="K150" i="1"/>
  <c r="L150" i="1"/>
  <c r="M150" i="1"/>
  <c r="O150" i="1" s="1"/>
  <c r="N150" i="1"/>
  <c r="R150" i="1"/>
  <c r="J151" i="1" a="1"/>
  <c r="J151" i="1"/>
  <c r="K151" i="1"/>
  <c r="L151" i="1"/>
  <c r="M151" i="1"/>
  <c r="O151" i="1" s="1"/>
  <c r="N151" i="1"/>
  <c r="R151" i="1"/>
  <c r="J152" i="1" a="1"/>
  <c r="J152" i="1" s="1"/>
  <c r="K152" i="1"/>
  <c r="L152" i="1"/>
  <c r="M152" i="1"/>
  <c r="O152" i="1" s="1"/>
  <c r="N152" i="1"/>
  <c r="R152" i="1"/>
  <c r="J153" i="1" a="1"/>
  <c r="J153" i="1" s="1"/>
  <c r="K153" i="1"/>
  <c r="L153" i="1"/>
  <c r="M153" i="1"/>
  <c r="N153" i="1"/>
  <c r="O153" i="1"/>
  <c r="R153" i="1"/>
  <c r="J154" i="1" a="1"/>
  <c r="J154" i="1"/>
  <c r="K154" i="1"/>
  <c r="L154" i="1"/>
  <c r="M154" i="1"/>
  <c r="O154" i="1" s="1"/>
  <c r="N154" i="1"/>
  <c r="R154" i="1"/>
  <c r="J155" i="1" a="1"/>
  <c r="J155" i="1"/>
  <c r="K155" i="1"/>
  <c r="L155" i="1"/>
  <c r="M155" i="1"/>
  <c r="N155" i="1"/>
  <c r="O155" i="1"/>
  <c r="R155" i="1"/>
  <c r="J156" i="1" a="1"/>
  <c r="J156" i="1"/>
  <c r="K156" i="1"/>
  <c r="L156" i="1"/>
  <c r="M156" i="1"/>
  <c r="O156" i="1" s="1"/>
  <c r="N156" i="1"/>
  <c r="R156" i="1"/>
  <c r="J157" i="1" a="1"/>
  <c r="J157" i="1"/>
  <c r="K157" i="1"/>
  <c r="L157" i="1"/>
  <c r="M157" i="1"/>
  <c r="N157" i="1"/>
  <c r="O157" i="1"/>
  <c r="R157" i="1"/>
  <c r="J158" i="1" a="1"/>
  <c r="J158" i="1" s="1"/>
  <c r="K158" i="1"/>
  <c r="L158" i="1"/>
  <c r="M158" i="1"/>
  <c r="O158" i="1" s="1"/>
  <c r="N158" i="1"/>
  <c r="R158" i="1"/>
  <c r="J159" i="1" a="1"/>
  <c r="J159" i="1"/>
  <c r="K159" i="1"/>
  <c r="L159" i="1"/>
  <c r="M159" i="1"/>
  <c r="O159" i="1" s="1"/>
  <c r="N159" i="1"/>
  <c r="R159" i="1"/>
  <c r="J160" i="1" a="1"/>
  <c r="J160" i="1" s="1"/>
  <c r="K160" i="1"/>
  <c r="L160" i="1"/>
  <c r="M160" i="1"/>
  <c r="O160" i="1" s="1"/>
  <c r="N160" i="1"/>
  <c r="R160" i="1"/>
  <c r="J161" i="1" a="1"/>
  <c r="J161" i="1" s="1"/>
  <c r="K161" i="1"/>
  <c r="L161" i="1"/>
  <c r="M161" i="1"/>
  <c r="N161" i="1"/>
  <c r="O161" i="1"/>
  <c r="R161" i="1"/>
  <c r="J162" i="1" a="1"/>
  <c r="J162" i="1" s="1"/>
  <c r="K162" i="1"/>
  <c r="L162" i="1"/>
  <c r="M162" i="1"/>
  <c r="O162" i="1" s="1"/>
  <c r="N162" i="1"/>
  <c r="R162" i="1"/>
  <c r="J163" i="1" a="1"/>
  <c r="J163" i="1"/>
  <c r="K163" i="1"/>
  <c r="L163" i="1"/>
  <c r="M163" i="1"/>
  <c r="O163" i="1" s="1"/>
  <c r="N163" i="1"/>
  <c r="R163" i="1"/>
  <c r="J164" i="1" a="1"/>
  <c r="J164" i="1" s="1"/>
  <c r="K164" i="1"/>
  <c r="L164" i="1"/>
  <c r="M164" i="1"/>
  <c r="N164" i="1"/>
  <c r="O164" i="1"/>
  <c r="R164" i="1"/>
  <c r="J165" i="1" a="1"/>
  <c r="J165" i="1"/>
  <c r="K165" i="1"/>
  <c r="L165" i="1"/>
  <c r="M165" i="1"/>
  <c r="N165" i="1"/>
  <c r="O165" i="1"/>
  <c r="R165" i="1"/>
  <c r="J166" i="1" a="1"/>
  <c r="J166" i="1" s="1"/>
  <c r="K166" i="1"/>
  <c r="L166" i="1"/>
  <c r="M166" i="1"/>
  <c r="O166" i="1" s="1"/>
  <c r="N166" i="1"/>
  <c r="R166" i="1"/>
  <c r="J167" i="1" a="1"/>
  <c r="J167" i="1"/>
  <c r="K167" i="1"/>
  <c r="L167" i="1"/>
  <c r="M167" i="1"/>
  <c r="O167" i="1" s="1"/>
  <c r="N167" i="1"/>
  <c r="R167" i="1"/>
  <c r="J168" i="1" a="1"/>
  <c r="J168" i="1" s="1"/>
  <c r="K168" i="1"/>
  <c r="L168" i="1"/>
  <c r="M168" i="1"/>
  <c r="N168" i="1"/>
  <c r="O168" i="1"/>
  <c r="R168" i="1"/>
  <c r="J169" i="1" a="1"/>
  <c r="J169" i="1"/>
  <c r="K169" i="1"/>
  <c r="L169" i="1"/>
  <c r="M169" i="1"/>
  <c r="N169" i="1"/>
  <c r="O169" i="1"/>
  <c r="R169" i="1"/>
  <c r="J170" i="1" a="1"/>
  <c r="J170" i="1" s="1"/>
  <c r="K170" i="1"/>
  <c r="L170" i="1"/>
  <c r="M170" i="1"/>
  <c r="O170" i="1" s="1"/>
  <c r="N170" i="1"/>
  <c r="R170" i="1"/>
  <c r="J171" i="1" a="1"/>
  <c r="J171" i="1"/>
  <c r="K171" i="1"/>
  <c r="L171" i="1"/>
  <c r="M171" i="1"/>
  <c r="O171" i="1" s="1"/>
  <c r="N171" i="1"/>
  <c r="R171" i="1"/>
  <c r="J172" i="1" a="1"/>
  <c r="J172" i="1" s="1"/>
  <c r="K172" i="1"/>
  <c r="L172" i="1"/>
  <c r="M172" i="1"/>
  <c r="N172" i="1"/>
  <c r="O172" i="1"/>
  <c r="R172" i="1"/>
  <c r="J173" i="1" a="1"/>
  <c r="J173" i="1"/>
  <c r="K173" i="1"/>
  <c r="L173" i="1"/>
  <c r="M173" i="1"/>
  <c r="N173" i="1"/>
  <c r="O173" i="1"/>
  <c r="R173" i="1"/>
  <c r="J174" i="1" a="1"/>
  <c r="J174" i="1"/>
  <c r="K174" i="1"/>
  <c r="L174" i="1"/>
  <c r="M174" i="1"/>
  <c r="O174" i="1" s="1"/>
  <c r="N174" i="1"/>
  <c r="R174" i="1"/>
  <c r="J175" i="1" a="1"/>
  <c r="J175" i="1"/>
  <c r="K175" i="1"/>
  <c r="L175" i="1"/>
  <c r="M175" i="1"/>
  <c r="O175" i="1" s="1"/>
  <c r="N175" i="1"/>
  <c r="R175" i="1"/>
  <c r="J176" i="1" a="1"/>
  <c r="J176" i="1" s="1"/>
  <c r="K176" i="1"/>
  <c r="L176" i="1"/>
  <c r="M176" i="1"/>
  <c r="N176" i="1"/>
  <c r="O176" i="1"/>
  <c r="R176" i="1"/>
  <c r="J177" i="1" a="1"/>
  <c r="J177" i="1" s="1"/>
  <c r="K177" i="1"/>
  <c r="L177" i="1"/>
  <c r="M177" i="1"/>
  <c r="N177" i="1"/>
  <c r="O177" i="1"/>
  <c r="R177" i="1"/>
  <c r="J178" i="1" a="1"/>
  <c r="J178" i="1"/>
  <c r="K178" i="1"/>
  <c r="L178" i="1"/>
  <c r="M178" i="1"/>
  <c r="O178" i="1" s="1"/>
  <c r="N178" i="1"/>
  <c r="R178" i="1"/>
  <c r="J179" i="1" a="1"/>
  <c r="J179" i="1"/>
  <c r="K179" i="1"/>
  <c r="L179" i="1"/>
  <c r="M179" i="1"/>
  <c r="O179" i="1" s="1"/>
  <c r="N179" i="1"/>
  <c r="R179" i="1"/>
  <c r="J180" i="1" a="1"/>
  <c r="J180" i="1"/>
  <c r="K180" i="1"/>
  <c r="L180" i="1"/>
  <c r="M180" i="1"/>
  <c r="N180" i="1"/>
  <c r="O180" i="1"/>
  <c r="R180" i="1"/>
  <c r="J181" i="1" a="1"/>
  <c r="J181" i="1"/>
  <c r="K181" i="1"/>
  <c r="L181" i="1"/>
  <c r="M181" i="1"/>
  <c r="N181" i="1"/>
  <c r="O181" i="1"/>
  <c r="R181" i="1"/>
  <c r="J182" i="1" a="1"/>
  <c r="J182" i="1" s="1"/>
  <c r="K182" i="1"/>
  <c r="L182" i="1"/>
  <c r="M182" i="1"/>
  <c r="O182" i="1" s="1"/>
  <c r="N182" i="1"/>
  <c r="R182" i="1"/>
  <c r="J183" i="1" a="1"/>
  <c r="J183" i="1"/>
  <c r="K183" i="1"/>
  <c r="L183" i="1"/>
  <c r="M183" i="1"/>
  <c r="O183" i="1" s="1"/>
  <c r="N183" i="1"/>
  <c r="R183" i="1"/>
  <c r="J184" i="1" a="1"/>
  <c r="J184" i="1" s="1"/>
  <c r="K184" i="1"/>
  <c r="L184" i="1"/>
  <c r="M184" i="1"/>
  <c r="N184" i="1"/>
  <c r="O184" i="1"/>
  <c r="R184" i="1"/>
  <c r="J185" i="1" a="1"/>
  <c r="J185" i="1"/>
  <c r="K185" i="1"/>
  <c r="L185" i="1"/>
  <c r="M185" i="1"/>
  <c r="N185" i="1"/>
  <c r="O185" i="1"/>
  <c r="R185" i="1"/>
  <c r="J186" i="1" a="1"/>
  <c r="J186" i="1" s="1"/>
  <c r="K186" i="1"/>
  <c r="L186" i="1"/>
  <c r="M186" i="1"/>
  <c r="O186" i="1" s="1"/>
  <c r="N186" i="1"/>
  <c r="R186" i="1"/>
  <c r="J187" i="1" a="1"/>
  <c r="J187" i="1"/>
  <c r="K187" i="1"/>
  <c r="L187" i="1"/>
  <c r="M187" i="1"/>
  <c r="O187" i="1" s="1"/>
  <c r="N187" i="1"/>
  <c r="R187" i="1"/>
  <c r="J188" i="1" a="1"/>
  <c r="J188" i="1" s="1"/>
  <c r="K188" i="1"/>
  <c r="L188" i="1"/>
  <c r="M188" i="1"/>
  <c r="O188" i="1" s="1"/>
  <c r="N188" i="1"/>
  <c r="R188" i="1"/>
  <c r="J189" i="1" a="1"/>
  <c r="J189" i="1" s="1"/>
  <c r="K189" i="1"/>
  <c r="L189" i="1"/>
  <c r="M189" i="1"/>
  <c r="N189" i="1"/>
  <c r="O189" i="1"/>
  <c r="R189" i="1"/>
  <c r="J190" i="1" a="1"/>
  <c r="J190" i="1" s="1"/>
  <c r="K190" i="1"/>
  <c r="L190" i="1"/>
  <c r="M190" i="1"/>
  <c r="O190" i="1" s="1"/>
  <c r="N190" i="1"/>
  <c r="R190" i="1"/>
  <c r="J191" i="1" a="1"/>
  <c r="J191" i="1"/>
  <c r="K191" i="1"/>
  <c r="L191" i="1"/>
  <c r="M191" i="1"/>
  <c r="N191" i="1"/>
  <c r="O191" i="1"/>
  <c r="R191" i="1"/>
  <c r="J192" i="1" a="1"/>
  <c r="J192" i="1" s="1"/>
  <c r="K192" i="1"/>
  <c r="L192" i="1"/>
  <c r="M192" i="1"/>
  <c r="N192" i="1"/>
  <c r="O192" i="1"/>
  <c r="R192" i="1"/>
  <c r="J193" i="1" a="1"/>
  <c r="J193" i="1"/>
  <c r="K193" i="1"/>
  <c r="L193" i="1"/>
  <c r="M193" i="1"/>
  <c r="N193" i="1"/>
  <c r="O193" i="1"/>
  <c r="R193" i="1"/>
  <c r="J194" i="1" a="1"/>
  <c r="J194" i="1"/>
  <c r="K194" i="1"/>
  <c r="L194" i="1"/>
  <c r="M194" i="1"/>
  <c r="O194" i="1" s="1"/>
  <c r="N194" i="1"/>
  <c r="R194" i="1"/>
  <c r="J195" i="1" a="1"/>
  <c r="J195" i="1"/>
  <c r="K195" i="1"/>
  <c r="L195" i="1"/>
  <c r="M195" i="1"/>
  <c r="O195" i="1" s="1"/>
  <c r="N195" i="1"/>
  <c r="R195" i="1"/>
  <c r="J196" i="1" a="1"/>
  <c r="J196" i="1" s="1"/>
  <c r="K196" i="1"/>
  <c r="L196" i="1"/>
  <c r="M196" i="1"/>
  <c r="O196" i="1" s="1"/>
  <c r="N196" i="1"/>
  <c r="R196" i="1"/>
  <c r="J197" i="1" a="1"/>
  <c r="J197" i="1" s="1"/>
  <c r="K197" i="1"/>
  <c r="L197" i="1"/>
  <c r="M197" i="1"/>
  <c r="N197" i="1"/>
  <c r="O197" i="1"/>
  <c r="R197" i="1"/>
  <c r="J198" i="1" a="1"/>
  <c r="J198" i="1" s="1"/>
  <c r="K198" i="1"/>
  <c r="L198" i="1"/>
  <c r="M198" i="1"/>
  <c r="O198" i="1" s="1"/>
  <c r="N198" i="1"/>
  <c r="R198" i="1"/>
  <c r="J199" i="1" a="1"/>
  <c r="J199" i="1"/>
  <c r="K199" i="1"/>
  <c r="L199" i="1"/>
  <c r="M199" i="1"/>
  <c r="N199" i="1"/>
  <c r="O199" i="1"/>
  <c r="R199" i="1"/>
  <c r="J200" i="1" a="1"/>
  <c r="J200" i="1"/>
  <c r="K200" i="1"/>
  <c r="L200" i="1"/>
  <c r="M200" i="1"/>
  <c r="N200" i="1"/>
  <c r="O200" i="1"/>
  <c r="R200" i="1"/>
  <c r="J201" i="1" a="1"/>
  <c r="J201" i="1"/>
  <c r="K201" i="1"/>
  <c r="L201" i="1"/>
  <c r="M201" i="1"/>
  <c r="O201" i="1" s="1"/>
  <c r="N201" i="1"/>
  <c r="R201" i="1"/>
  <c r="J202" i="1" a="1"/>
  <c r="J202" i="1" s="1"/>
  <c r="K202" i="1"/>
  <c r="L202" i="1"/>
  <c r="M202" i="1"/>
  <c r="N202" i="1"/>
  <c r="O202" i="1"/>
  <c r="R202" i="1"/>
  <c r="J203" i="1" a="1"/>
  <c r="J203" i="1" s="1"/>
  <c r="K203" i="1"/>
  <c r="L203" i="1"/>
  <c r="M203" i="1"/>
  <c r="N203" i="1"/>
  <c r="O203" i="1"/>
  <c r="R203" i="1"/>
  <c r="J204" i="1" a="1"/>
  <c r="J204" i="1"/>
  <c r="K204" i="1"/>
  <c r="L204" i="1"/>
  <c r="M204" i="1"/>
  <c r="O204" i="1" s="1"/>
  <c r="N204" i="1"/>
  <c r="R204" i="1"/>
  <c r="J205" i="1" a="1"/>
  <c r="J205" i="1"/>
  <c r="K205" i="1"/>
  <c r="L205" i="1"/>
  <c r="M205" i="1"/>
  <c r="O205" i="1" s="1"/>
  <c r="N205" i="1"/>
  <c r="R205" i="1"/>
  <c r="J206" i="1" a="1"/>
  <c r="J206" i="1" s="1"/>
  <c r="K206" i="1"/>
  <c r="L206" i="1"/>
  <c r="M206" i="1"/>
  <c r="N206" i="1"/>
  <c r="O206" i="1"/>
  <c r="R206" i="1"/>
  <c r="J207" i="1" a="1"/>
  <c r="J207" i="1" s="1"/>
  <c r="K207" i="1"/>
  <c r="L207" i="1"/>
  <c r="M207" i="1"/>
  <c r="N207" i="1"/>
  <c r="O207" i="1"/>
  <c r="R207" i="1"/>
  <c r="J208" i="1" a="1"/>
  <c r="J208" i="1"/>
  <c r="K208" i="1"/>
  <c r="L208" i="1"/>
  <c r="M208" i="1"/>
  <c r="O208" i="1" s="1"/>
  <c r="N208" i="1"/>
  <c r="R208" i="1"/>
  <c r="J209" i="1" a="1"/>
  <c r="J209" i="1"/>
  <c r="K209" i="1"/>
  <c r="L209" i="1"/>
  <c r="M209" i="1"/>
  <c r="O209" i="1" s="1"/>
  <c r="N209" i="1"/>
  <c r="R209" i="1"/>
  <c r="J210" i="1" a="1"/>
  <c r="J210" i="1" s="1"/>
  <c r="K210" i="1"/>
  <c r="L210" i="1"/>
  <c r="M210" i="1"/>
  <c r="N210" i="1"/>
  <c r="O210" i="1"/>
  <c r="R210" i="1"/>
  <c r="J211" i="1" a="1"/>
  <c r="J211" i="1" s="1"/>
  <c r="K211" i="1"/>
  <c r="L211" i="1"/>
  <c r="M211" i="1"/>
  <c r="N211" i="1"/>
  <c r="O211" i="1"/>
  <c r="R211" i="1"/>
  <c r="J212" i="1" a="1"/>
  <c r="J212" i="1"/>
  <c r="K212" i="1"/>
  <c r="L212" i="1"/>
  <c r="M212" i="1"/>
  <c r="O212" i="1" s="1"/>
  <c r="N212" i="1"/>
  <c r="R212" i="1"/>
  <c r="J213" i="1" a="1"/>
  <c r="J213" i="1"/>
  <c r="K213" i="1"/>
  <c r="L213" i="1"/>
  <c r="M213" i="1"/>
  <c r="N213" i="1"/>
  <c r="O213" i="1"/>
  <c r="R213" i="1"/>
  <c r="J214" i="1" a="1"/>
  <c r="J214" i="1" s="1"/>
  <c r="K214" i="1"/>
  <c r="L214" i="1"/>
  <c r="M214" i="1"/>
  <c r="N214" i="1"/>
  <c r="O214" i="1"/>
  <c r="R214" i="1"/>
  <c r="J215" i="1" a="1"/>
  <c r="J215" i="1" s="1"/>
  <c r="K215" i="1"/>
  <c r="L215" i="1"/>
  <c r="M215" i="1"/>
  <c r="N215" i="1"/>
  <c r="O215" i="1"/>
  <c r="R215" i="1"/>
  <c r="J216" i="1" a="1"/>
  <c r="J216" i="1" s="1"/>
  <c r="K216" i="1"/>
  <c r="L216" i="1"/>
  <c r="M216" i="1"/>
  <c r="O216" i="1" s="1"/>
  <c r="N216" i="1"/>
  <c r="R216" i="1"/>
  <c r="J217" i="1" a="1"/>
  <c r="J217" i="1"/>
  <c r="K217" i="1"/>
  <c r="L217" i="1"/>
  <c r="M217" i="1"/>
  <c r="N217" i="1"/>
  <c r="O217" i="1"/>
  <c r="R217" i="1"/>
  <c r="J218" i="1" a="1"/>
  <c r="J218" i="1" s="1"/>
  <c r="K218" i="1"/>
  <c r="L218" i="1"/>
  <c r="M218" i="1"/>
  <c r="N218" i="1"/>
  <c r="O218" i="1"/>
  <c r="R218" i="1"/>
  <c r="J219" i="1" a="1"/>
  <c r="J219" i="1"/>
  <c r="K219" i="1"/>
  <c r="L219" i="1"/>
  <c r="M219" i="1"/>
  <c r="N219" i="1"/>
  <c r="O219" i="1"/>
  <c r="R219" i="1"/>
  <c r="J220" i="1" a="1"/>
  <c r="J220" i="1" s="1"/>
  <c r="K220" i="1"/>
  <c r="L220" i="1"/>
  <c r="M220" i="1"/>
  <c r="N220" i="1"/>
  <c r="O220" i="1"/>
  <c r="R220" i="1"/>
  <c r="J221" i="1" a="1"/>
  <c r="J221" i="1" s="1"/>
  <c r="K221" i="1"/>
  <c r="L221" i="1"/>
  <c r="M221" i="1"/>
  <c r="O221" i="1" s="1"/>
  <c r="N221" i="1"/>
  <c r="R221" i="1"/>
  <c r="J222" i="1" a="1"/>
  <c r="J222" i="1"/>
  <c r="K222" i="1"/>
  <c r="L222" i="1"/>
  <c r="M222" i="1"/>
  <c r="O222" i="1" s="1"/>
  <c r="N222" i="1"/>
  <c r="R222" i="1"/>
  <c r="J223" i="1" a="1"/>
  <c r="J223" i="1"/>
  <c r="K223" i="1"/>
  <c r="L223" i="1"/>
  <c r="M223" i="1"/>
  <c r="N223" i="1"/>
  <c r="O223" i="1"/>
  <c r="R223" i="1"/>
  <c r="J224" i="1" a="1"/>
  <c r="J224" i="1" s="1"/>
  <c r="K224" i="1"/>
  <c r="L224" i="1"/>
  <c r="M224" i="1"/>
  <c r="N224" i="1"/>
  <c r="O224" i="1"/>
  <c r="R224" i="1"/>
  <c r="J225" i="1" a="1"/>
  <c r="J225" i="1" s="1"/>
  <c r="K225" i="1"/>
  <c r="L225" i="1"/>
  <c r="M225" i="1"/>
  <c r="O225" i="1" s="1"/>
  <c r="N225" i="1"/>
  <c r="R225" i="1"/>
  <c r="J226" i="1" a="1"/>
  <c r="J226" i="1"/>
  <c r="K226" i="1"/>
  <c r="L226" i="1"/>
  <c r="M226" i="1"/>
  <c r="O226" i="1" s="1"/>
  <c r="N226" i="1"/>
  <c r="R226" i="1"/>
  <c r="J227" i="1" a="1"/>
  <c r="J227" i="1"/>
  <c r="K227" i="1"/>
  <c r="L227" i="1"/>
  <c r="M227" i="1"/>
  <c r="N227" i="1"/>
  <c r="O227" i="1"/>
  <c r="R227" i="1"/>
  <c r="J228" i="1" a="1"/>
  <c r="J228" i="1" s="1"/>
  <c r="K228" i="1"/>
  <c r="L228" i="1"/>
  <c r="M228" i="1"/>
  <c r="N228" i="1"/>
  <c r="O228" i="1"/>
  <c r="R228" i="1"/>
  <c r="J229" i="1" a="1"/>
  <c r="J229" i="1" s="1"/>
  <c r="K229" i="1"/>
  <c r="L229" i="1"/>
  <c r="M229" i="1"/>
  <c r="O229" i="1" s="1"/>
  <c r="N229" i="1"/>
  <c r="R229" i="1"/>
  <c r="J230" i="1" a="1"/>
  <c r="J230" i="1"/>
  <c r="K230" i="1"/>
  <c r="L230" i="1"/>
  <c r="M230" i="1"/>
  <c r="O230" i="1" s="1"/>
  <c r="N230" i="1"/>
  <c r="R230" i="1"/>
  <c r="J231" i="1" a="1"/>
  <c r="J231" i="1"/>
  <c r="K231" i="1"/>
  <c r="L231" i="1"/>
  <c r="M231" i="1"/>
  <c r="N231" i="1"/>
  <c r="O231" i="1"/>
  <c r="R231" i="1"/>
  <c r="J232" i="1" a="1"/>
  <c r="J232" i="1" s="1"/>
  <c r="K232" i="1"/>
  <c r="L232" i="1"/>
  <c r="M232" i="1"/>
  <c r="N232" i="1"/>
  <c r="O232" i="1"/>
  <c r="R232" i="1"/>
  <c r="J233" i="1" a="1"/>
  <c r="J233" i="1" s="1"/>
  <c r="K233" i="1"/>
  <c r="L233" i="1"/>
  <c r="M233" i="1"/>
  <c r="O233" i="1" s="1"/>
  <c r="N233" i="1"/>
  <c r="R233" i="1"/>
  <c r="J234" i="1" a="1"/>
  <c r="J234" i="1"/>
  <c r="K234" i="1"/>
  <c r="L234" i="1"/>
  <c r="M234" i="1"/>
  <c r="O234" i="1" s="1"/>
  <c r="N234" i="1"/>
  <c r="R234" i="1"/>
  <c r="J235" i="1" a="1"/>
  <c r="J235" i="1"/>
  <c r="K235" i="1"/>
  <c r="L235" i="1"/>
  <c r="M235" i="1"/>
  <c r="N235" i="1"/>
  <c r="O235" i="1"/>
  <c r="R235" i="1"/>
  <c r="J236" i="1" a="1"/>
  <c r="J236" i="1" s="1"/>
  <c r="K236" i="1"/>
  <c r="L236" i="1"/>
  <c r="M236" i="1"/>
  <c r="N236" i="1"/>
  <c r="O236" i="1"/>
  <c r="R236" i="1"/>
  <c r="J237" i="1" a="1"/>
  <c r="J237" i="1" s="1"/>
  <c r="K237" i="1"/>
  <c r="L237" i="1"/>
  <c r="M237" i="1"/>
  <c r="O237" i="1" s="1"/>
  <c r="N237" i="1"/>
  <c r="R237" i="1"/>
  <c r="J238" i="1" a="1"/>
  <c r="J238" i="1"/>
  <c r="K238" i="1"/>
  <c r="L238" i="1"/>
  <c r="M238" i="1"/>
  <c r="O238" i="1" s="1"/>
  <c r="N238" i="1"/>
  <c r="R238" i="1"/>
  <c r="J239" i="1" a="1"/>
  <c r="J239" i="1"/>
  <c r="K239" i="1"/>
  <c r="L239" i="1"/>
  <c r="M239" i="1"/>
  <c r="N239" i="1"/>
  <c r="O239" i="1"/>
  <c r="R239" i="1"/>
  <c r="J240" i="1" a="1"/>
  <c r="J240" i="1" s="1"/>
  <c r="K240" i="1"/>
  <c r="L240" i="1"/>
  <c r="M240" i="1"/>
  <c r="N240" i="1"/>
  <c r="O240" i="1"/>
  <c r="R240" i="1"/>
  <c r="J241" i="1" a="1"/>
  <c r="J241" i="1" s="1"/>
  <c r="K241" i="1"/>
  <c r="L241" i="1"/>
  <c r="M241" i="1"/>
  <c r="O241" i="1" s="1"/>
  <c r="N241" i="1"/>
  <c r="R241" i="1"/>
  <c r="J242" i="1" a="1"/>
  <c r="J242" i="1"/>
  <c r="K242" i="1"/>
  <c r="L242" i="1"/>
  <c r="M242" i="1"/>
  <c r="O242" i="1" s="1"/>
  <c r="N242" i="1"/>
  <c r="R242" i="1"/>
  <c r="J243" i="1" a="1"/>
  <c r="J243" i="1"/>
  <c r="K243" i="1"/>
  <c r="L243" i="1"/>
  <c r="M243" i="1"/>
  <c r="N243" i="1"/>
  <c r="O243" i="1"/>
  <c r="R243" i="1"/>
  <c r="J244" i="1" a="1"/>
  <c r="J244" i="1" s="1"/>
  <c r="K244" i="1"/>
  <c r="L244" i="1"/>
  <c r="M244" i="1"/>
  <c r="N244" i="1"/>
  <c r="O244" i="1"/>
  <c r="R244" i="1"/>
  <c r="J245" i="1" a="1"/>
  <c r="J245" i="1" s="1"/>
  <c r="K245" i="1"/>
  <c r="L245" i="1"/>
  <c r="M245" i="1"/>
  <c r="O245" i="1" s="1"/>
  <c r="N245" i="1"/>
  <c r="R245" i="1"/>
  <c r="J246" i="1" a="1"/>
  <c r="J246" i="1"/>
  <c r="K246" i="1"/>
  <c r="L246" i="1"/>
  <c r="M246" i="1"/>
  <c r="O246" i="1" s="1"/>
  <c r="N246" i="1"/>
  <c r="R246" i="1"/>
  <c r="J247" i="1" a="1"/>
  <c r="J247" i="1"/>
  <c r="K247" i="1"/>
  <c r="L247" i="1"/>
  <c r="M247" i="1"/>
  <c r="N247" i="1"/>
  <c r="O247" i="1"/>
  <c r="R247" i="1"/>
  <c r="J248" i="1" a="1"/>
  <c r="J248" i="1" s="1"/>
  <c r="K248" i="1"/>
  <c r="L248" i="1"/>
  <c r="M248" i="1"/>
  <c r="N248" i="1"/>
  <c r="O248" i="1"/>
  <c r="R248" i="1"/>
  <c r="J249" i="1" a="1"/>
  <c r="J249" i="1" s="1"/>
  <c r="K249" i="1"/>
  <c r="L249" i="1"/>
  <c r="M249" i="1"/>
  <c r="O249" i="1" s="1"/>
  <c r="N249" i="1"/>
  <c r="R249" i="1"/>
  <c r="J250" i="1" a="1"/>
  <c r="J250" i="1"/>
  <c r="K250" i="1"/>
  <c r="L250" i="1"/>
  <c r="M250" i="1"/>
  <c r="O250" i="1" s="1"/>
  <c r="N250" i="1"/>
  <c r="R250" i="1"/>
  <c r="J251" i="1" a="1"/>
  <c r="J251" i="1"/>
  <c r="K251" i="1"/>
  <c r="L251" i="1"/>
  <c r="M251" i="1"/>
  <c r="N251" i="1"/>
  <c r="O251" i="1"/>
  <c r="R251" i="1"/>
  <c r="J252" i="1" a="1"/>
  <c r="J252" i="1" s="1"/>
  <c r="K252" i="1"/>
  <c r="L252" i="1"/>
  <c r="M252" i="1"/>
  <c r="N252" i="1"/>
  <c r="O252" i="1"/>
  <c r="R252" i="1"/>
  <c r="J253" i="1" a="1"/>
  <c r="J253" i="1" s="1"/>
  <c r="K253" i="1"/>
  <c r="L253" i="1"/>
  <c r="M253" i="1"/>
  <c r="O253" i="1" s="1"/>
  <c r="N253" i="1"/>
  <c r="R253" i="1"/>
  <c r="J254" i="1" a="1"/>
  <c r="J254" i="1"/>
  <c r="K254" i="1"/>
  <c r="L254" i="1"/>
  <c r="M254" i="1"/>
  <c r="O254" i="1" s="1"/>
  <c r="N254" i="1"/>
  <c r="R254" i="1"/>
  <c r="J255" i="1" a="1"/>
  <c r="J255" i="1"/>
  <c r="K255" i="1"/>
  <c r="L255" i="1"/>
  <c r="M255" i="1"/>
  <c r="N255" i="1"/>
  <c r="O255" i="1"/>
  <c r="R255" i="1"/>
  <c r="J256" i="1" a="1"/>
  <c r="J256" i="1" s="1"/>
  <c r="K256" i="1"/>
  <c r="L256" i="1"/>
  <c r="M256" i="1"/>
  <c r="N256" i="1"/>
  <c r="O256" i="1"/>
  <c r="R256" i="1"/>
  <c r="J257" i="1" a="1"/>
  <c r="J257" i="1" s="1"/>
  <c r="K257" i="1"/>
  <c r="L257" i="1"/>
  <c r="M257" i="1"/>
  <c r="O257" i="1" s="1"/>
  <c r="N257" i="1"/>
  <c r="R257" i="1"/>
  <c r="J258" i="1" a="1"/>
  <c r="J258" i="1"/>
  <c r="K258" i="1"/>
  <c r="L258" i="1"/>
  <c r="M258" i="1"/>
  <c r="O258" i="1" s="1"/>
  <c r="N258" i="1"/>
  <c r="R258" i="1"/>
  <c r="J259" i="1" a="1"/>
  <c r="J259" i="1"/>
  <c r="K259" i="1"/>
  <c r="L259" i="1"/>
  <c r="M259" i="1"/>
  <c r="N259" i="1"/>
  <c r="O259" i="1"/>
  <c r="R259" i="1"/>
  <c r="J260" i="1" a="1"/>
  <c r="J260" i="1"/>
  <c r="K260" i="1"/>
  <c r="L260" i="1"/>
  <c r="M260" i="1"/>
  <c r="N260" i="1"/>
  <c r="O260" i="1"/>
  <c r="R260" i="1"/>
  <c r="J261" i="1" a="1"/>
  <c r="J261" i="1"/>
  <c r="K261" i="1"/>
  <c r="L261" i="1"/>
  <c r="M261" i="1"/>
  <c r="O261" i="1" s="1"/>
  <c r="N261" i="1"/>
  <c r="R261" i="1"/>
  <c r="J262" i="1" a="1"/>
  <c r="J262" i="1"/>
  <c r="K262" i="1"/>
  <c r="L262" i="1"/>
  <c r="M262" i="1"/>
  <c r="O262" i="1" s="1"/>
  <c r="N262" i="1"/>
  <c r="R262" i="1"/>
  <c r="J263" i="1" a="1"/>
  <c r="J263" i="1"/>
  <c r="K263" i="1"/>
  <c r="L263" i="1"/>
  <c r="M263" i="1"/>
  <c r="N263" i="1"/>
  <c r="O263" i="1"/>
  <c r="R263" i="1"/>
  <c r="J264" i="1" a="1"/>
  <c r="J264" i="1"/>
  <c r="K264" i="1"/>
  <c r="L264" i="1"/>
  <c r="M264" i="1"/>
  <c r="N264" i="1"/>
  <c r="O264" i="1"/>
  <c r="R264" i="1"/>
  <c r="J265" i="1" a="1"/>
  <c r="J265" i="1"/>
  <c r="K265" i="1"/>
  <c r="L265" i="1"/>
  <c r="M265" i="1"/>
  <c r="O265" i="1" s="1"/>
  <c r="N265" i="1"/>
  <c r="R265" i="1"/>
  <c r="J266" i="1" a="1"/>
  <c r="J266" i="1"/>
  <c r="K266" i="1"/>
  <c r="L266" i="1"/>
  <c r="M266" i="1"/>
  <c r="O266" i="1" s="1"/>
  <c r="N266" i="1"/>
  <c r="R266" i="1"/>
  <c r="J267" i="1" a="1"/>
  <c r="J267" i="1"/>
  <c r="K267" i="1"/>
  <c r="L267" i="1"/>
  <c r="M267" i="1"/>
  <c r="N267" i="1"/>
  <c r="O267" i="1"/>
  <c r="R267" i="1"/>
  <c r="J268" i="1" a="1"/>
  <c r="J268" i="1" s="1"/>
  <c r="K268" i="1"/>
  <c r="L268" i="1"/>
  <c r="M268" i="1"/>
  <c r="N268" i="1"/>
  <c r="O268" i="1"/>
  <c r="R268" i="1"/>
  <c r="J269" i="1" a="1"/>
  <c r="J269" i="1"/>
  <c r="K269" i="1"/>
  <c r="L269" i="1"/>
  <c r="M269" i="1"/>
  <c r="O269" i="1" s="1"/>
  <c r="N269" i="1"/>
  <c r="R269" i="1"/>
  <c r="J270" i="1" a="1"/>
  <c r="J270" i="1"/>
  <c r="K270" i="1"/>
  <c r="L270" i="1"/>
  <c r="M270" i="1"/>
  <c r="O270" i="1" s="1"/>
  <c r="N270" i="1"/>
  <c r="R270" i="1"/>
  <c r="J271" i="1" a="1"/>
  <c r="J271" i="1"/>
  <c r="K271" i="1"/>
  <c r="L271" i="1"/>
  <c r="M271" i="1"/>
  <c r="N271" i="1"/>
  <c r="O271" i="1"/>
  <c r="R271" i="1"/>
  <c r="J272" i="1" a="1"/>
  <c r="J272" i="1" s="1"/>
  <c r="K272" i="1"/>
  <c r="L272" i="1"/>
  <c r="M272" i="1"/>
  <c r="N272" i="1"/>
  <c r="O272" i="1"/>
  <c r="R272" i="1"/>
  <c r="J273" i="1" a="1"/>
  <c r="J273" i="1"/>
  <c r="K273" i="1"/>
  <c r="L273" i="1"/>
  <c r="M273" i="1"/>
  <c r="O273" i="1" s="1"/>
  <c r="N273" i="1"/>
  <c r="R273" i="1"/>
  <c r="J274" i="1" a="1"/>
  <c r="J274" i="1"/>
  <c r="K274" i="1"/>
  <c r="L274" i="1"/>
  <c r="M274" i="1"/>
  <c r="O274" i="1" s="1"/>
  <c r="N274" i="1"/>
  <c r="R274" i="1"/>
  <c r="J275" i="1" a="1"/>
  <c r="J275" i="1" s="1"/>
  <c r="K275" i="1"/>
  <c r="L275" i="1"/>
  <c r="M275" i="1"/>
  <c r="N275" i="1"/>
  <c r="O275" i="1"/>
  <c r="R275" i="1"/>
  <c r="J276" i="1" a="1"/>
  <c r="J276" i="1" s="1"/>
  <c r="K276" i="1"/>
  <c r="L276" i="1"/>
  <c r="M276" i="1"/>
  <c r="N276" i="1"/>
  <c r="O276" i="1"/>
  <c r="R276" i="1"/>
  <c r="J277" i="1" a="1"/>
  <c r="J277" i="1" s="1"/>
  <c r="K277" i="1"/>
  <c r="L277" i="1"/>
  <c r="M277" i="1"/>
  <c r="O277" i="1" s="1"/>
  <c r="N277" i="1"/>
  <c r="R277" i="1"/>
  <c r="J278" i="1" a="1"/>
  <c r="J278" i="1"/>
  <c r="K278" i="1"/>
  <c r="L278" i="1"/>
  <c r="M278" i="1"/>
  <c r="O278" i="1" s="1"/>
  <c r="N278" i="1"/>
  <c r="R278" i="1"/>
  <c r="J279" i="1" a="1"/>
  <c r="J279" i="1"/>
  <c r="K279" i="1"/>
  <c r="L279" i="1"/>
  <c r="M279" i="1"/>
  <c r="N279" i="1"/>
  <c r="O279" i="1"/>
  <c r="R279" i="1"/>
  <c r="J280" i="1" a="1"/>
  <c r="J280" i="1"/>
  <c r="K280" i="1"/>
  <c r="L280" i="1"/>
  <c r="M280" i="1"/>
  <c r="N280" i="1"/>
  <c r="O280" i="1"/>
  <c r="R280" i="1"/>
  <c r="J281" i="1" a="1"/>
  <c r="J281" i="1"/>
  <c r="K281" i="1"/>
  <c r="L281" i="1"/>
  <c r="M281" i="1"/>
  <c r="O281" i="1" s="1"/>
  <c r="N281" i="1"/>
  <c r="R281" i="1"/>
  <c r="J282" i="1" a="1"/>
  <c r="J282" i="1"/>
  <c r="K282" i="1"/>
  <c r="L282" i="1"/>
  <c r="M282" i="1"/>
  <c r="O282" i="1" s="1"/>
  <c r="N282" i="1"/>
  <c r="R282" i="1"/>
  <c r="J283" i="1" a="1"/>
  <c r="J283" i="1" s="1"/>
  <c r="K283" i="1"/>
  <c r="L283" i="1"/>
  <c r="M283" i="1"/>
  <c r="N283" i="1"/>
  <c r="O283" i="1"/>
  <c r="R283" i="1"/>
  <c r="J284" i="1" a="1"/>
  <c r="J284" i="1"/>
  <c r="K284" i="1"/>
  <c r="L284" i="1"/>
  <c r="M284" i="1"/>
  <c r="O284" i="1" s="1"/>
  <c r="N284" i="1"/>
  <c r="R284" i="1"/>
  <c r="J285" i="1" a="1"/>
  <c r="J285" i="1"/>
  <c r="K285" i="1"/>
  <c r="L285" i="1"/>
  <c r="M285" i="1"/>
  <c r="O285" i="1" s="1"/>
  <c r="N285" i="1"/>
  <c r="R285" i="1"/>
  <c r="J286" i="1" a="1"/>
  <c r="J286" i="1"/>
  <c r="K286" i="1"/>
  <c r="L286" i="1"/>
  <c r="M286" i="1"/>
  <c r="N286" i="1"/>
  <c r="O286" i="1"/>
  <c r="R286" i="1"/>
  <c r="J287" i="1" a="1"/>
  <c r="J287" i="1" s="1"/>
  <c r="K287" i="1"/>
  <c r="L287" i="1"/>
  <c r="M287" i="1"/>
  <c r="N287" i="1"/>
  <c r="O287" i="1"/>
  <c r="R287" i="1"/>
  <c r="J288" i="1" a="1"/>
  <c r="J288" i="1"/>
  <c r="K288" i="1"/>
  <c r="L288" i="1"/>
  <c r="M288" i="1"/>
  <c r="O288" i="1" s="1"/>
  <c r="N288" i="1"/>
  <c r="R288" i="1"/>
  <c r="J289" i="1" a="1"/>
  <c r="J289" i="1"/>
  <c r="K289" i="1"/>
  <c r="L289" i="1"/>
  <c r="M289" i="1"/>
  <c r="O289" i="1" s="1"/>
  <c r="N289" i="1"/>
  <c r="R289" i="1"/>
  <c r="J290" i="1" a="1"/>
  <c r="J290" i="1"/>
  <c r="K290" i="1"/>
  <c r="L290" i="1"/>
  <c r="M290" i="1"/>
  <c r="N290" i="1"/>
  <c r="O290" i="1"/>
  <c r="R290" i="1"/>
  <c r="J291" i="1" a="1"/>
  <c r="J291" i="1" s="1"/>
  <c r="K291" i="1"/>
  <c r="L291" i="1"/>
  <c r="M291" i="1"/>
  <c r="N291" i="1"/>
  <c r="O291" i="1"/>
  <c r="R291" i="1"/>
  <c r="J292" i="1" a="1"/>
  <c r="J292" i="1"/>
  <c r="K292" i="1"/>
  <c r="L292" i="1"/>
  <c r="M292" i="1"/>
  <c r="O292" i="1" s="1"/>
  <c r="N292" i="1"/>
  <c r="R292" i="1"/>
  <c r="J293" i="1" a="1"/>
  <c r="J293" i="1"/>
  <c r="K293" i="1"/>
  <c r="L293" i="1"/>
  <c r="M293" i="1"/>
  <c r="N293" i="1"/>
  <c r="O293" i="1"/>
  <c r="R293" i="1"/>
  <c r="J294" i="1" a="1"/>
  <c r="J294" i="1"/>
  <c r="K294" i="1"/>
  <c r="L294" i="1"/>
  <c r="M294" i="1"/>
  <c r="N294" i="1"/>
  <c r="O294" i="1"/>
  <c r="R294" i="1"/>
  <c r="J295" i="1" a="1"/>
  <c r="J295" i="1" s="1"/>
  <c r="K295" i="1"/>
  <c r="L295" i="1"/>
  <c r="M295" i="1"/>
  <c r="N295" i="1"/>
  <c r="O295" i="1"/>
  <c r="R295" i="1"/>
  <c r="J296" i="1" a="1"/>
  <c r="J296" i="1"/>
  <c r="K296" i="1"/>
  <c r="L296" i="1"/>
  <c r="M296" i="1"/>
  <c r="O296" i="1" s="1"/>
  <c r="N296" i="1"/>
  <c r="R296" i="1"/>
  <c r="J297" i="1" a="1"/>
  <c r="J297" i="1"/>
  <c r="K297" i="1"/>
  <c r="L297" i="1"/>
  <c r="M297" i="1"/>
  <c r="N297" i="1"/>
  <c r="O297" i="1"/>
  <c r="R297" i="1"/>
  <c r="J298" i="1" a="1"/>
  <c r="J298" i="1"/>
  <c r="K298" i="1"/>
  <c r="L298" i="1"/>
  <c r="M298" i="1"/>
  <c r="N298" i="1"/>
  <c r="O298" i="1"/>
  <c r="R298" i="1"/>
  <c r="J299" i="1" a="1"/>
  <c r="J299" i="1" s="1"/>
  <c r="K299" i="1"/>
  <c r="L299" i="1"/>
  <c r="M299" i="1"/>
  <c r="N299" i="1"/>
  <c r="O299" i="1"/>
  <c r="R299" i="1"/>
  <c r="J300" i="1" a="1"/>
  <c r="J300" i="1"/>
  <c r="K300" i="1"/>
  <c r="L300" i="1"/>
  <c r="M300" i="1"/>
  <c r="O300" i="1" s="1"/>
  <c r="N300" i="1"/>
  <c r="R300" i="1"/>
  <c r="J301" i="1" a="1"/>
  <c r="J301" i="1"/>
  <c r="K301" i="1"/>
  <c r="L301" i="1"/>
  <c r="M301" i="1"/>
  <c r="N301" i="1"/>
  <c r="O301" i="1"/>
  <c r="R301" i="1"/>
  <c r="J302" i="1" a="1"/>
  <c r="J302" i="1" s="1"/>
  <c r="K302" i="1"/>
  <c r="L302" i="1"/>
  <c r="M302" i="1"/>
  <c r="N302" i="1"/>
  <c r="O302" i="1"/>
  <c r="R302" i="1"/>
  <c r="J303" i="1" a="1"/>
  <c r="J303" i="1" s="1"/>
  <c r="K303" i="1"/>
  <c r="L303" i="1"/>
  <c r="M303" i="1"/>
  <c r="N303" i="1"/>
  <c r="O303" i="1"/>
  <c r="R303" i="1"/>
  <c r="J304" i="1" a="1"/>
  <c r="J304" i="1"/>
  <c r="K304" i="1"/>
  <c r="L304" i="1"/>
  <c r="M304" i="1"/>
  <c r="O304" i="1" s="1"/>
  <c r="N304" i="1"/>
  <c r="R304" i="1"/>
  <c r="J305" i="1" a="1"/>
  <c r="J305" i="1"/>
  <c r="K305" i="1"/>
  <c r="L305" i="1"/>
  <c r="M305" i="1"/>
  <c r="N305" i="1"/>
  <c r="O305" i="1"/>
  <c r="R305" i="1"/>
  <c r="J306" i="1" a="1"/>
  <c r="J306" i="1" s="1"/>
  <c r="K306" i="1"/>
  <c r="L306" i="1"/>
  <c r="M306" i="1"/>
  <c r="N306" i="1"/>
  <c r="O306" i="1"/>
  <c r="R306" i="1"/>
  <c r="J307" i="1" a="1"/>
  <c r="J307" i="1" s="1"/>
  <c r="K307" i="1"/>
  <c r="L307" i="1"/>
  <c r="M307" i="1"/>
  <c r="N307" i="1"/>
  <c r="O307" i="1"/>
  <c r="R307" i="1"/>
  <c r="J308" i="1" a="1"/>
  <c r="J308" i="1"/>
  <c r="K308" i="1"/>
  <c r="L308" i="1"/>
  <c r="M308" i="1"/>
  <c r="O308" i="1" s="1"/>
  <c r="N308" i="1"/>
  <c r="R308" i="1"/>
  <c r="J309" i="1" a="1"/>
  <c r="J309" i="1"/>
  <c r="K309" i="1"/>
  <c r="L309" i="1"/>
  <c r="M309" i="1"/>
  <c r="N309" i="1"/>
  <c r="O309" i="1"/>
  <c r="R309" i="1"/>
  <c r="J310" i="1" a="1"/>
  <c r="J310" i="1" s="1"/>
  <c r="K310" i="1"/>
  <c r="L310" i="1"/>
  <c r="M310" i="1"/>
  <c r="N310" i="1"/>
  <c r="O310" i="1"/>
  <c r="R310" i="1"/>
  <c r="J311" i="1" a="1"/>
  <c r="J311" i="1" s="1"/>
  <c r="K311" i="1"/>
  <c r="L311" i="1"/>
  <c r="M311" i="1"/>
  <c r="N311" i="1"/>
  <c r="O311" i="1"/>
  <c r="R311" i="1"/>
  <c r="J312" i="1" a="1"/>
  <c r="J312" i="1"/>
  <c r="K312" i="1"/>
  <c r="L312" i="1"/>
  <c r="M312" i="1"/>
  <c r="O312" i="1" s="1"/>
  <c r="N312" i="1"/>
  <c r="R312" i="1"/>
  <c r="J313" i="1" a="1"/>
  <c r="J313" i="1"/>
  <c r="K313" i="1"/>
  <c r="L313" i="1"/>
  <c r="M313" i="1"/>
  <c r="N313" i="1"/>
  <c r="O313" i="1"/>
  <c r="R313" i="1"/>
  <c r="J314" i="1" a="1"/>
  <c r="J314" i="1"/>
  <c r="K314" i="1"/>
  <c r="L314" i="1"/>
  <c r="M314" i="1"/>
  <c r="N314" i="1"/>
  <c r="O314" i="1"/>
  <c r="R314" i="1"/>
  <c r="J315" i="1" a="1"/>
  <c r="J315" i="1"/>
  <c r="K315" i="1"/>
  <c r="L315" i="1"/>
  <c r="M315" i="1"/>
  <c r="N315" i="1"/>
  <c r="O315" i="1"/>
  <c r="R315" i="1"/>
  <c r="J316" i="1" a="1"/>
  <c r="J316" i="1"/>
  <c r="K316" i="1"/>
  <c r="L316" i="1"/>
  <c r="M316" i="1"/>
  <c r="O316" i="1" s="1"/>
  <c r="N316" i="1"/>
  <c r="R316" i="1"/>
  <c r="J317" i="1" a="1"/>
  <c r="J317" i="1"/>
  <c r="K317" i="1"/>
  <c r="L317" i="1"/>
  <c r="M317" i="1"/>
  <c r="N317" i="1"/>
  <c r="O317" i="1"/>
  <c r="R317" i="1"/>
  <c r="J318" i="1" a="1"/>
  <c r="J318" i="1"/>
  <c r="K318" i="1"/>
  <c r="L318" i="1"/>
  <c r="M318" i="1"/>
  <c r="N318" i="1"/>
  <c r="O318" i="1"/>
  <c r="R318" i="1"/>
  <c r="J319" i="1" a="1"/>
  <c r="J319" i="1"/>
  <c r="K319" i="1"/>
  <c r="L319" i="1"/>
  <c r="M319" i="1"/>
  <c r="N319" i="1"/>
  <c r="O319" i="1"/>
  <c r="R319" i="1"/>
  <c r="J320" i="1" a="1"/>
  <c r="J320" i="1"/>
  <c r="K320" i="1"/>
  <c r="L320" i="1"/>
  <c r="M320" i="1"/>
  <c r="O320" i="1" s="1"/>
  <c r="N320" i="1"/>
  <c r="R320" i="1"/>
  <c r="J321" i="1" a="1"/>
  <c r="J321" i="1"/>
  <c r="K321" i="1"/>
  <c r="L321" i="1"/>
  <c r="M321" i="1"/>
  <c r="O321" i="1" s="1"/>
  <c r="N321" i="1"/>
  <c r="R321" i="1"/>
  <c r="J322" i="1" a="1"/>
  <c r="J322" i="1" s="1"/>
  <c r="K322" i="1"/>
  <c r="L322" i="1"/>
  <c r="M322" i="1"/>
  <c r="N322" i="1"/>
  <c r="O322" i="1"/>
  <c r="R322" i="1"/>
  <c r="J323" i="1" a="1"/>
  <c r="J323" i="1" s="1"/>
  <c r="K323" i="1"/>
  <c r="L323" i="1"/>
  <c r="M323" i="1"/>
  <c r="N323" i="1"/>
  <c r="O323" i="1"/>
  <c r="R323" i="1"/>
  <c r="J324" i="1" a="1"/>
  <c r="J324" i="1"/>
  <c r="K324" i="1"/>
  <c r="L324" i="1"/>
  <c r="M324" i="1"/>
  <c r="O324" i="1" s="1"/>
  <c r="N324" i="1"/>
  <c r="R324" i="1"/>
  <c r="J325" i="1" a="1"/>
  <c r="J325" i="1"/>
  <c r="K325" i="1"/>
  <c r="L325" i="1"/>
  <c r="M325" i="1"/>
  <c r="N325" i="1"/>
  <c r="O325" i="1"/>
  <c r="R325" i="1"/>
  <c r="J326" i="1" a="1"/>
  <c r="J326" i="1" s="1"/>
  <c r="K326" i="1"/>
  <c r="L326" i="1"/>
  <c r="M326" i="1"/>
  <c r="N326" i="1"/>
  <c r="O326" i="1"/>
  <c r="R326" i="1"/>
  <c r="J327" i="1" a="1"/>
  <c r="J327" i="1" s="1"/>
  <c r="K327" i="1"/>
  <c r="L327" i="1"/>
  <c r="M327" i="1"/>
  <c r="N327" i="1"/>
  <c r="O327" i="1"/>
  <c r="R327" i="1"/>
  <c r="J328" i="1" a="1"/>
  <c r="J328" i="1"/>
  <c r="K328" i="1"/>
  <c r="L328" i="1"/>
  <c r="M328" i="1"/>
  <c r="O328" i="1" s="1"/>
  <c r="N328" i="1"/>
  <c r="R328" i="1"/>
  <c r="J329" i="1" a="1"/>
  <c r="J329" i="1"/>
  <c r="K329" i="1"/>
  <c r="L329" i="1"/>
  <c r="M329" i="1"/>
  <c r="N329" i="1"/>
  <c r="O329" i="1"/>
  <c r="R329" i="1"/>
  <c r="J330" i="1" a="1"/>
  <c r="J330" i="1"/>
  <c r="K330" i="1"/>
  <c r="L330" i="1"/>
  <c r="M330" i="1"/>
  <c r="N330" i="1"/>
  <c r="O330" i="1"/>
  <c r="R330" i="1"/>
  <c r="J331" i="1" a="1"/>
  <c r="J331" i="1" s="1"/>
  <c r="K331" i="1"/>
  <c r="L331" i="1"/>
  <c r="M331" i="1"/>
  <c r="N331" i="1"/>
  <c r="O331" i="1"/>
  <c r="R331" i="1"/>
  <c r="J332" i="1" a="1"/>
  <c r="J332" i="1"/>
  <c r="K332" i="1"/>
  <c r="L332" i="1"/>
  <c r="M332" i="1"/>
  <c r="O332" i="1" s="1"/>
  <c r="N332" i="1"/>
  <c r="R332" i="1"/>
  <c r="J333" i="1" a="1"/>
  <c r="J333" i="1"/>
  <c r="K333" i="1"/>
  <c r="L333" i="1"/>
  <c r="M333" i="1"/>
  <c r="N333" i="1"/>
  <c r="O333" i="1"/>
  <c r="R333" i="1"/>
  <c r="J334" i="1" a="1"/>
  <c r="J334" i="1"/>
  <c r="K334" i="1"/>
  <c r="L334" i="1"/>
  <c r="M334" i="1"/>
  <c r="N334" i="1"/>
  <c r="O334" i="1"/>
  <c r="R334" i="1"/>
  <c r="J335" i="1" a="1"/>
  <c r="J335" i="1"/>
  <c r="K335" i="1"/>
  <c r="L335" i="1"/>
  <c r="M335" i="1"/>
  <c r="N335" i="1"/>
  <c r="O335" i="1"/>
  <c r="R335" i="1"/>
  <c r="J336" i="1" a="1"/>
  <c r="J336" i="1"/>
  <c r="K336" i="1"/>
  <c r="L336" i="1"/>
  <c r="M336" i="1"/>
  <c r="O336" i="1" s="1"/>
  <c r="N336" i="1"/>
  <c r="R336" i="1"/>
  <c r="J337" i="1" a="1"/>
  <c r="J337" i="1"/>
  <c r="K337" i="1"/>
  <c r="L337" i="1"/>
  <c r="M337" i="1"/>
  <c r="O337" i="1" s="1"/>
  <c r="N337" i="1"/>
  <c r="R337" i="1"/>
  <c r="J338" i="1" a="1"/>
  <c r="J338" i="1" s="1"/>
  <c r="K338" i="1"/>
  <c r="L338" i="1"/>
  <c r="M338" i="1"/>
  <c r="N338" i="1"/>
  <c r="O338" i="1"/>
  <c r="R338" i="1"/>
  <c r="J339" i="1" a="1"/>
  <c r="J339" i="1"/>
  <c r="K339" i="1"/>
  <c r="L339" i="1"/>
  <c r="M339" i="1"/>
  <c r="N339" i="1"/>
  <c r="O339" i="1"/>
  <c r="R339" i="1"/>
  <c r="J340" i="1" a="1"/>
  <c r="J340" i="1"/>
  <c r="K340" i="1"/>
  <c r="L340" i="1"/>
  <c r="M340" i="1"/>
  <c r="N340" i="1"/>
  <c r="O340" i="1"/>
  <c r="R340" i="1"/>
  <c r="J341" i="1" a="1"/>
  <c r="J341" i="1" s="1"/>
  <c r="K341" i="1"/>
  <c r="L341" i="1"/>
  <c r="M341" i="1"/>
  <c r="N341" i="1"/>
  <c r="O341" i="1"/>
  <c r="R341" i="1"/>
  <c r="J342" i="1" a="1"/>
  <c r="J342" i="1"/>
  <c r="K342" i="1"/>
  <c r="L342" i="1"/>
  <c r="M342" i="1"/>
  <c r="O342" i="1" s="1"/>
  <c r="N342" i="1"/>
  <c r="R342" i="1"/>
  <c r="J343" i="1" a="1"/>
  <c r="J343" i="1"/>
  <c r="K343" i="1"/>
  <c r="L343" i="1"/>
  <c r="M343" i="1"/>
  <c r="O343" i="1" s="1"/>
  <c r="N343" i="1"/>
  <c r="R343" i="1"/>
  <c r="J344" i="1" a="1"/>
  <c r="J344" i="1"/>
  <c r="K344" i="1"/>
  <c r="L344" i="1"/>
  <c r="M344" i="1"/>
  <c r="N344" i="1"/>
  <c r="O344" i="1"/>
  <c r="R344" i="1"/>
  <c r="J345" i="1" a="1"/>
  <c r="J345" i="1" s="1"/>
  <c r="K345" i="1"/>
  <c r="L345" i="1"/>
  <c r="M345" i="1"/>
  <c r="N345" i="1"/>
  <c r="O345" i="1"/>
  <c r="R345" i="1"/>
  <c r="J346" i="1" a="1"/>
  <c r="J346" i="1"/>
  <c r="K346" i="1"/>
  <c r="L346" i="1"/>
  <c r="M346" i="1"/>
  <c r="O346" i="1" s="1"/>
  <c r="N346" i="1"/>
  <c r="R346" i="1"/>
  <c r="J347" i="1" a="1"/>
  <c r="J347" i="1"/>
  <c r="K347" i="1"/>
  <c r="L347" i="1"/>
  <c r="M347" i="1"/>
  <c r="O347" i="1" s="1"/>
  <c r="N347" i="1"/>
  <c r="R347" i="1"/>
  <c r="J348" i="1" a="1"/>
  <c r="J348" i="1"/>
  <c r="K348" i="1"/>
  <c r="L348" i="1"/>
  <c r="M348" i="1"/>
  <c r="N348" i="1"/>
  <c r="O348" i="1"/>
  <c r="R348" i="1"/>
  <c r="J349" i="1" a="1"/>
  <c r="J349" i="1" s="1"/>
  <c r="K349" i="1"/>
  <c r="L349" i="1"/>
  <c r="M349" i="1"/>
  <c r="N349" i="1"/>
  <c r="O349" i="1"/>
  <c r="R349" i="1"/>
  <c r="J350" i="1" a="1"/>
  <c r="J350" i="1"/>
  <c r="K350" i="1"/>
  <c r="L350" i="1"/>
  <c r="M350" i="1"/>
  <c r="O350" i="1" s="1"/>
  <c r="N350" i="1"/>
  <c r="R350" i="1"/>
  <c r="R4" i="1"/>
  <c r="N4" i="1"/>
  <c r="L4" i="1"/>
  <c r="J4" i="1" a="1"/>
  <c r="J4" i="1" s="1"/>
  <c r="K4" i="1"/>
  <c r="M4" i="1"/>
  <c r="O4" i="1" s="1"/>
  <c r="L3" i="1"/>
  <c r="R3" i="1"/>
  <c r="J3" i="1" a="1"/>
  <c r="J3" i="1"/>
  <c r="W4570" i="3"/>
  <c r="W4571" i="3" s="1"/>
  <c r="W4572" i="3" s="1"/>
  <c r="W4573" i="3" s="1"/>
  <c r="W4574" i="3" s="1"/>
  <c r="W4575" i="3" s="1"/>
  <c r="W4576" i="3" s="1"/>
  <c r="W4577" i="3" s="1"/>
  <c r="W4578" i="3" s="1"/>
  <c r="W4579" i="3" s="1"/>
  <c r="W4580" i="3" s="1"/>
  <c r="W4581" i="3" s="1"/>
  <c r="W4582" i="3" s="1"/>
  <c r="W4583" i="3" s="1"/>
  <c r="W4584" i="3" s="1"/>
  <c r="W4585" i="3" s="1"/>
  <c r="W4586" i="3" s="1"/>
  <c r="W4587" i="3" s="1"/>
  <c r="W4588" i="3" s="1"/>
  <c r="W4589" i="3" s="1"/>
  <c r="W4590" i="3" s="1"/>
  <c r="W4591" i="3" s="1"/>
  <c r="W4592" i="3" s="1"/>
  <c r="W4593" i="3" s="1"/>
  <c r="W4594" i="3" s="1"/>
  <c r="W4595" i="3" s="1"/>
  <c r="W4596" i="3" s="1"/>
  <c r="W4597" i="3" s="1"/>
  <c r="W4598" i="3" s="1"/>
  <c r="W4599" i="3" s="1"/>
  <c r="W4600" i="3" s="1"/>
  <c r="W4601" i="3" s="1"/>
  <c r="W4602" i="3" s="1"/>
  <c r="W4603" i="3" s="1"/>
  <c r="W4604" i="3" s="1"/>
  <c r="W4605" i="3" s="1"/>
  <c r="W4606" i="3" s="1"/>
  <c r="W4607" i="3" s="1"/>
  <c r="W4608" i="3" s="1"/>
  <c r="W4609" i="3" s="1"/>
  <c r="W4610" i="3" s="1"/>
  <c r="W4611" i="3" s="1"/>
  <c r="W4612" i="3" s="1"/>
  <c r="W4613" i="3" s="1"/>
  <c r="W4614" i="3" s="1"/>
  <c r="W4615" i="3" s="1"/>
  <c r="W4616" i="3" s="1"/>
  <c r="W4617" i="3" s="1"/>
  <c r="W4618" i="3" s="1"/>
  <c r="W4619" i="3" s="1"/>
  <c r="W4620" i="3" s="1"/>
  <c r="W4621" i="3" s="1"/>
  <c r="W4622" i="3" s="1"/>
  <c r="W4623" i="3" s="1"/>
  <c r="W4624" i="3" s="1"/>
  <c r="W4625" i="3" s="1"/>
  <c r="W4626" i="3" s="1"/>
  <c r="W4627" i="3" s="1"/>
  <c r="W4628" i="3" s="1"/>
  <c r="W4629" i="3" s="1"/>
  <c r="W4630" i="3" s="1"/>
  <c r="W4631" i="3" s="1"/>
  <c r="W4632" i="3" s="1"/>
  <c r="W4633" i="3" s="1"/>
  <c r="W4634" i="3" s="1"/>
  <c r="W4635" i="3" s="1"/>
  <c r="W4636" i="3" s="1"/>
  <c r="W4637" i="3" s="1"/>
  <c r="W4638" i="3" s="1"/>
  <c r="W4639" i="3" s="1"/>
  <c r="W4640" i="3" s="1"/>
  <c r="W4641" i="3" s="1"/>
  <c r="W4642" i="3" s="1"/>
  <c r="W4643" i="3" s="1"/>
  <c r="W4644" i="3" s="1"/>
  <c r="W4645" i="3" s="1"/>
  <c r="W4646" i="3" s="1"/>
  <c r="W4647" i="3" s="1"/>
  <c r="W4648" i="3" s="1"/>
  <c r="W4649" i="3" s="1"/>
  <c r="W4650" i="3" s="1"/>
  <c r="W4651" i="3" s="1"/>
  <c r="W4652" i="3" s="1"/>
  <c r="W4653" i="3" s="1"/>
  <c r="W4654" i="3" s="1"/>
  <c r="W4655" i="3" s="1"/>
  <c r="W4656" i="3" s="1"/>
  <c r="W4657" i="3" s="1"/>
  <c r="W4658" i="3" s="1"/>
  <c r="W4659" i="3" s="1"/>
  <c r="W4660" i="3" s="1"/>
  <c r="W4661" i="3" s="1"/>
  <c r="W4662" i="3" s="1"/>
  <c r="W4663" i="3" s="1"/>
  <c r="W4664" i="3" s="1"/>
  <c r="W4665" i="3" s="1"/>
  <c r="W4666" i="3" s="1"/>
  <c r="W4667" i="3" s="1"/>
  <c r="W4668" i="3" s="1"/>
  <c r="W4669" i="3" s="1"/>
  <c r="W4670" i="3" s="1"/>
  <c r="W4671" i="3" s="1"/>
  <c r="W4672" i="3" s="1"/>
  <c r="W4673" i="3" s="1"/>
  <c r="W4674" i="3" s="1"/>
  <c r="W4675" i="3" s="1"/>
  <c r="W4676" i="3" s="1"/>
  <c r="W4677" i="3" s="1"/>
  <c r="W4678" i="3" s="1"/>
  <c r="W4679" i="3" s="1"/>
  <c r="W4680" i="3" s="1"/>
  <c r="W4681" i="3" s="1"/>
  <c r="W4682" i="3" s="1"/>
  <c r="W4683" i="3" s="1"/>
  <c r="W4684" i="3" s="1"/>
  <c r="W4685" i="3" s="1"/>
  <c r="W4686" i="3" s="1"/>
  <c r="W4687" i="3" s="1"/>
  <c r="W4688" i="3" s="1"/>
  <c r="W4689" i="3" s="1"/>
  <c r="W4690" i="3" s="1"/>
  <c r="W4691" i="3" s="1"/>
  <c r="W4692" i="3" s="1"/>
  <c r="W4693" i="3" s="1"/>
  <c r="W4694" i="3" s="1"/>
  <c r="W4695" i="3" s="1"/>
  <c r="W4696" i="3" s="1"/>
  <c r="W4697" i="3" s="1"/>
  <c r="W4698" i="3" s="1"/>
  <c r="W4699" i="3" s="1"/>
  <c r="W4700" i="3" s="1"/>
  <c r="W4701" i="3" s="1"/>
  <c r="W4702" i="3" s="1"/>
  <c r="W4703" i="3" s="1"/>
  <c r="W4704" i="3" s="1"/>
  <c r="W4705" i="3" s="1"/>
  <c r="W4706" i="3" s="1"/>
  <c r="W4707" i="3" s="1"/>
  <c r="W4708" i="3" s="1"/>
  <c r="W4709" i="3" s="1"/>
  <c r="W4710" i="3" s="1"/>
  <c r="W4711" i="3" s="1"/>
  <c r="W4712" i="3" s="1"/>
  <c r="W4713" i="3" s="1"/>
  <c r="W4714" i="3" s="1"/>
  <c r="W4715" i="3" s="1"/>
  <c r="W4716" i="3" s="1"/>
  <c r="W4717" i="3" s="1"/>
  <c r="W4718" i="3" s="1"/>
  <c r="W4719" i="3" s="1"/>
  <c r="W4720" i="3" s="1"/>
  <c r="W4721" i="3" s="1"/>
  <c r="W4722" i="3" s="1"/>
  <c r="W4723" i="3" s="1"/>
  <c r="W4724" i="3" s="1"/>
  <c r="W4725" i="3" s="1"/>
  <c r="W4726" i="3" s="1"/>
  <c r="W4727" i="3" s="1"/>
  <c r="W4728" i="3" s="1"/>
  <c r="W4729" i="3" s="1"/>
  <c r="W4730" i="3" s="1"/>
  <c r="W4731" i="3" s="1"/>
  <c r="W4732" i="3" s="1"/>
  <c r="W4733" i="3" s="1"/>
  <c r="W4734" i="3" s="1"/>
  <c r="W4735" i="3" s="1"/>
  <c r="W4736" i="3" s="1"/>
  <c r="W4737" i="3" s="1"/>
  <c r="W4738" i="3" s="1"/>
  <c r="W4739" i="3" s="1"/>
  <c r="W4740" i="3" s="1"/>
  <c r="W4741" i="3" s="1"/>
  <c r="W4742" i="3" s="1"/>
  <c r="W4743" i="3" s="1"/>
  <c r="W4744" i="3" s="1"/>
  <c r="W4745" i="3" s="1"/>
  <c r="W4746" i="3" s="1"/>
  <c r="W4747" i="3" s="1"/>
  <c r="W4748" i="3" s="1"/>
  <c r="W4749" i="3" s="1"/>
  <c r="W4750" i="3" s="1"/>
  <c r="W4751" i="3" s="1"/>
  <c r="W4752" i="3" s="1"/>
  <c r="W4753" i="3" s="1"/>
  <c r="W4754" i="3" s="1"/>
  <c r="W4755" i="3" s="1"/>
  <c r="W4756" i="3" s="1"/>
  <c r="W4757" i="3" s="1"/>
  <c r="W4758" i="3" s="1"/>
  <c r="W4759" i="3" s="1"/>
  <c r="W4760" i="3" s="1"/>
  <c r="W4761" i="3" s="1"/>
  <c r="W4762" i="3" s="1"/>
  <c r="W4763" i="3" s="1"/>
  <c r="W4764" i="3" s="1"/>
  <c r="W4765" i="3" s="1"/>
  <c r="W4766" i="3" s="1"/>
  <c r="W4767" i="3" s="1"/>
  <c r="W4768" i="3" s="1"/>
  <c r="W4769" i="3" s="1"/>
  <c r="W4770" i="3" s="1"/>
  <c r="W4771" i="3" s="1"/>
  <c r="W4772" i="3" s="1"/>
  <c r="W4773" i="3" s="1"/>
  <c r="W4774" i="3" s="1"/>
  <c r="W4775" i="3" s="1"/>
  <c r="W4776" i="3" s="1"/>
  <c r="W4777" i="3" s="1"/>
  <c r="W4778" i="3" s="1"/>
  <c r="W4779" i="3" s="1"/>
  <c r="W4780" i="3" s="1"/>
  <c r="W4781" i="3" s="1"/>
  <c r="W4782" i="3" s="1"/>
  <c r="W4783" i="3" s="1"/>
  <c r="W4784" i="3" s="1"/>
  <c r="W4785" i="3" s="1"/>
  <c r="W4786" i="3" s="1"/>
  <c r="W4787" i="3" s="1"/>
  <c r="W4788" i="3" s="1"/>
  <c r="W4789" i="3" s="1"/>
  <c r="W4790" i="3" s="1"/>
  <c r="W4791" i="3" s="1"/>
  <c r="W4792" i="3" s="1"/>
  <c r="W4793" i="3" s="1"/>
  <c r="W4794" i="3" s="1"/>
  <c r="W4795" i="3" s="1"/>
  <c r="W4796" i="3" s="1"/>
  <c r="W4797" i="3" s="1"/>
  <c r="W4798" i="3" s="1"/>
  <c r="W4799" i="3" s="1"/>
  <c r="W4800" i="3" s="1"/>
  <c r="W4801" i="3" s="1"/>
  <c r="W4802" i="3" s="1"/>
  <c r="W4803" i="3" s="1"/>
  <c r="W4804" i="3" s="1"/>
  <c r="W4805" i="3" s="1"/>
  <c r="W4806" i="3" s="1"/>
  <c r="W4807" i="3" s="1"/>
  <c r="W4808" i="3" s="1"/>
  <c r="W4809" i="3" s="1"/>
  <c r="W4810" i="3" s="1"/>
  <c r="W4811" i="3" s="1"/>
  <c r="W4812" i="3" s="1"/>
  <c r="W4813" i="3" s="1"/>
  <c r="W4814" i="3" s="1"/>
  <c r="W4815" i="3" s="1"/>
  <c r="W4816" i="3" s="1"/>
  <c r="W4817" i="3" s="1"/>
  <c r="W4818" i="3" s="1"/>
  <c r="W4819" i="3" s="1"/>
  <c r="W4820" i="3" s="1"/>
  <c r="W4821" i="3" s="1"/>
  <c r="W4822" i="3" s="1"/>
  <c r="W4823" i="3" s="1"/>
  <c r="W4824" i="3" s="1"/>
  <c r="W4825" i="3" s="1"/>
  <c r="W4826" i="3" s="1"/>
  <c r="W4827" i="3" s="1"/>
  <c r="W4828" i="3" s="1"/>
  <c r="W4829" i="3" s="1"/>
  <c r="W4830" i="3" s="1"/>
  <c r="W4831" i="3" s="1"/>
  <c r="W4832" i="3" s="1"/>
  <c r="W4833" i="3" s="1"/>
  <c r="W4834" i="3" s="1"/>
  <c r="W4835" i="3" s="1"/>
  <c r="W4836" i="3" s="1"/>
  <c r="W4837" i="3" s="1"/>
  <c r="W4838" i="3" s="1"/>
  <c r="W4839" i="3" s="1"/>
  <c r="W4840" i="3" s="1"/>
  <c r="W4841" i="3" s="1"/>
  <c r="W4842" i="3" s="1"/>
  <c r="W4843" i="3" s="1"/>
  <c r="W4844" i="3" s="1"/>
  <c r="W4845" i="3" s="1"/>
  <c r="W4846" i="3" s="1"/>
  <c r="W4847" i="3" s="1"/>
  <c r="W4848" i="3" s="1"/>
  <c r="W4849" i="3" s="1"/>
  <c r="W4850" i="3" s="1"/>
  <c r="W4851" i="3" s="1"/>
  <c r="W4852" i="3" s="1"/>
  <c r="W4853" i="3" s="1"/>
  <c r="W4854" i="3" s="1"/>
  <c r="W4855" i="3" s="1"/>
  <c r="W4856" i="3" s="1"/>
  <c r="W4857" i="3" s="1"/>
  <c r="W4858" i="3" s="1"/>
  <c r="W4859" i="3" s="1"/>
  <c r="W4860" i="3" s="1"/>
  <c r="W4861" i="3" s="1"/>
  <c r="W4862" i="3" s="1"/>
  <c r="W4863" i="3" s="1"/>
  <c r="W4864" i="3" s="1"/>
  <c r="W4865" i="3" s="1"/>
  <c r="W4866" i="3" s="1"/>
  <c r="W4867" i="3" s="1"/>
  <c r="W4868" i="3" s="1"/>
  <c r="W4869" i="3" s="1"/>
  <c r="W4870" i="3" s="1"/>
  <c r="W4871" i="3" s="1"/>
  <c r="W4872" i="3" s="1"/>
  <c r="W4873" i="3" s="1"/>
  <c r="W4874" i="3" s="1"/>
  <c r="W4875" i="3" s="1"/>
  <c r="W4876" i="3" s="1"/>
  <c r="W4877" i="3" s="1"/>
  <c r="W4878" i="3" s="1"/>
  <c r="W4879" i="3" s="1"/>
  <c r="W4880" i="3" s="1"/>
  <c r="W4881" i="3" s="1"/>
  <c r="W4882" i="3" s="1"/>
  <c r="W4883" i="3" s="1"/>
  <c r="W4884" i="3" s="1"/>
  <c r="W4885" i="3" s="1"/>
  <c r="W4886" i="3" s="1"/>
  <c r="W4887" i="3" s="1"/>
  <c r="W4888" i="3" s="1"/>
  <c r="W4889" i="3" s="1"/>
  <c r="W4890" i="3" s="1"/>
  <c r="W4891" i="3" s="1"/>
  <c r="W4892" i="3" s="1"/>
  <c r="W4893" i="3" s="1"/>
  <c r="W4894" i="3" s="1"/>
  <c r="W4895" i="3" s="1"/>
  <c r="W4896" i="3" s="1"/>
  <c r="W4897" i="3" s="1"/>
  <c r="W4898" i="3" s="1"/>
  <c r="W4899" i="3" s="1"/>
  <c r="W4900" i="3" s="1"/>
  <c r="W4901" i="3" s="1"/>
  <c r="W4902" i="3" s="1"/>
  <c r="W4903" i="3" s="1"/>
  <c r="W4904" i="3" s="1"/>
  <c r="W4905" i="3" s="1"/>
  <c r="W4906" i="3" s="1"/>
  <c r="W4907" i="3" s="1"/>
  <c r="W4908" i="3" s="1"/>
  <c r="W4909" i="3" s="1"/>
  <c r="W4910" i="3" s="1"/>
  <c r="W4911" i="3" s="1"/>
  <c r="W4912" i="3" s="1"/>
  <c r="W4913" i="3" s="1"/>
  <c r="W4914" i="3" s="1"/>
  <c r="W4915" i="3" s="1"/>
  <c r="W4916" i="3" s="1"/>
  <c r="W4917" i="3" s="1"/>
  <c r="W4918" i="3" s="1"/>
  <c r="W4919" i="3" s="1"/>
  <c r="W4920" i="3" s="1"/>
  <c r="W4921" i="3" s="1"/>
  <c r="W4922" i="3" s="1"/>
  <c r="W4923" i="3" s="1"/>
  <c r="W4924" i="3" s="1"/>
  <c r="W4925" i="3" s="1"/>
  <c r="W4926" i="3" s="1"/>
  <c r="W4927" i="3" s="1"/>
  <c r="W4928" i="3" s="1"/>
  <c r="W4929" i="3" s="1"/>
  <c r="W4930" i="3" s="1"/>
  <c r="W4931" i="3" s="1"/>
  <c r="W4932" i="3" s="1"/>
  <c r="W4933" i="3" s="1"/>
  <c r="W4934" i="3" s="1"/>
  <c r="W4386" i="3"/>
  <c r="W4387" i="3" s="1"/>
  <c r="W4388" i="3" s="1"/>
  <c r="W4389" i="3" s="1"/>
  <c r="W4390" i="3" s="1"/>
  <c r="W4391" i="3" s="1"/>
  <c r="W4392" i="3" s="1"/>
  <c r="W4393" i="3" s="1"/>
  <c r="W4394" i="3" s="1"/>
  <c r="W4395" i="3" s="1"/>
  <c r="W4396" i="3" s="1"/>
  <c r="W4397" i="3" s="1"/>
  <c r="W4398" i="3" s="1"/>
  <c r="W4399" i="3" s="1"/>
  <c r="W4400" i="3" s="1"/>
  <c r="W4401" i="3" s="1"/>
  <c r="W4402" i="3" s="1"/>
  <c r="W4403" i="3" s="1"/>
  <c r="W4404" i="3" s="1"/>
  <c r="W4405" i="3" s="1"/>
  <c r="W4406" i="3" s="1"/>
  <c r="W4407" i="3" s="1"/>
  <c r="W4408" i="3" s="1"/>
  <c r="W4409" i="3" s="1"/>
  <c r="W4410" i="3" s="1"/>
  <c r="W4411" i="3" s="1"/>
  <c r="W4412" i="3" s="1"/>
  <c r="W4413" i="3" s="1"/>
  <c r="W4414" i="3" s="1"/>
  <c r="W4415" i="3" s="1"/>
  <c r="W4416" i="3" s="1"/>
  <c r="W4417" i="3" s="1"/>
  <c r="W4418" i="3" s="1"/>
  <c r="W4419" i="3" s="1"/>
  <c r="W4420" i="3" s="1"/>
  <c r="W4421" i="3" s="1"/>
  <c r="W4422" i="3" s="1"/>
  <c r="W4423" i="3" s="1"/>
  <c r="W4424" i="3" s="1"/>
  <c r="W4425" i="3" s="1"/>
  <c r="W4426" i="3" s="1"/>
  <c r="W4427" i="3" s="1"/>
  <c r="W4428" i="3" s="1"/>
  <c r="W4429" i="3" s="1"/>
  <c r="W4430" i="3" s="1"/>
  <c r="W4431" i="3" s="1"/>
  <c r="W4432" i="3" s="1"/>
  <c r="W4433" i="3" s="1"/>
  <c r="W4434" i="3" s="1"/>
  <c r="W4435" i="3" s="1"/>
  <c r="W4436" i="3" s="1"/>
  <c r="W4437" i="3" s="1"/>
  <c r="W4438" i="3" s="1"/>
  <c r="W4439" i="3" s="1"/>
  <c r="W4440" i="3" s="1"/>
  <c r="W4441" i="3" s="1"/>
  <c r="W4442" i="3" s="1"/>
  <c r="W4443" i="3" s="1"/>
  <c r="W4444" i="3" s="1"/>
  <c r="W4445" i="3" s="1"/>
  <c r="W4446" i="3" s="1"/>
  <c r="W4447" i="3" s="1"/>
  <c r="W4448" i="3" s="1"/>
  <c r="W4449" i="3" s="1"/>
  <c r="W4450" i="3" s="1"/>
  <c r="W4451" i="3" s="1"/>
  <c r="W4452" i="3" s="1"/>
  <c r="W4453" i="3" s="1"/>
  <c r="W4454" i="3" s="1"/>
  <c r="W4455" i="3" s="1"/>
  <c r="W4456" i="3" s="1"/>
  <c r="W4457" i="3" s="1"/>
  <c r="W4458" i="3" s="1"/>
  <c r="W4459" i="3" s="1"/>
  <c r="W4460" i="3" s="1"/>
  <c r="W4461" i="3" s="1"/>
  <c r="W4462" i="3" s="1"/>
  <c r="W4463" i="3" s="1"/>
  <c r="W4464" i="3" s="1"/>
  <c r="W4465" i="3" s="1"/>
  <c r="W4466" i="3" s="1"/>
  <c r="W4467" i="3" s="1"/>
  <c r="W4468" i="3" s="1"/>
  <c r="W4469" i="3" s="1"/>
  <c r="W4470" i="3" s="1"/>
  <c r="W4471" i="3" s="1"/>
  <c r="W4472" i="3" s="1"/>
  <c r="W4473" i="3" s="1"/>
  <c r="W4474" i="3" s="1"/>
  <c r="W4475" i="3" s="1"/>
  <c r="W4476" i="3" s="1"/>
  <c r="W4477" i="3" s="1"/>
  <c r="W4478" i="3" s="1"/>
  <c r="W4479" i="3" s="1"/>
  <c r="W4480" i="3" s="1"/>
  <c r="W4481" i="3" s="1"/>
  <c r="W4482" i="3" s="1"/>
  <c r="W4483" i="3" s="1"/>
  <c r="W4484" i="3" s="1"/>
  <c r="W4485" i="3" s="1"/>
  <c r="W4486" i="3" s="1"/>
  <c r="W4487" i="3" s="1"/>
  <c r="W4488" i="3" s="1"/>
  <c r="W4489" i="3" s="1"/>
  <c r="W4490" i="3" s="1"/>
  <c r="W4491" i="3" s="1"/>
  <c r="W4492" i="3" s="1"/>
  <c r="W4493" i="3" s="1"/>
  <c r="W4494" i="3" s="1"/>
  <c r="W4495" i="3" s="1"/>
  <c r="W4496" i="3" s="1"/>
  <c r="W4497" i="3" s="1"/>
  <c r="W4498" i="3" s="1"/>
  <c r="W4499" i="3" s="1"/>
  <c r="W4500" i="3" s="1"/>
  <c r="W4501" i="3" s="1"/>
  <c r="W4502" i="3" s="1"/>
  <c r="W4503" i="3" s="1"/>
  <c r="W4504" i="3" s="1"/>
  <c r="W4505" i="3" s="1"/>
  <c r="W4506" i="3" s="1"/>
  <c r="W4507" i="3" s="1"/>
  <c r="W4508" i="3" s="1"/>
  <c r="W4509" i="3" s="1"/>
  <c r="W4510" i="3" s="1"/>
  <c r="W4511" i="3" s="1"/>
  <c r="W4512" i="3" s="1"/>
  <c r="W4513" i="3" s="1"/>
  <c r="W4514" i="3" s="1"/>
  <c r="W4515" i="3" s="1"/>
  <c r="W4516" i="3" s="1"/>
  <c r="W4517" i="3" s="1"/>
  <c r="W4518" i="3" s="1"/>
  <c r="W4519" i="3" s="1"/>
  <c r="W4520" i="3" s="1"/>
  <c r="W4521" i="3" s="1"/>
  <c r="W4522" i="3" s="1"/>
  <c r="W4523" i="3" s="1"/>
  <c r="W4524" i="3" s="1"/>
  <c r="W4525" i="3" s="1"/>
  <c r="W4526" i="3" s="1"/>
  <c r="W4527" i="3" s="1"/>
  <c r="W4528" i="3" s="1"/>
  <c r="W4529" i="3" s="1"/>
  <c r="W4530" i="3" s="1"/>
  <c r="W4531" i="3" s="1"/>
  <c r="W4532" i="3" s="1"/>
  <c r="W4533" i="3" s="1"/>
  <c r="W4534" i="3" s="1"/>
  <c r="W4535" i="3" s="1"/>
  <c r="W4536" i="3" s="1"/>
  <c r="W4537" i="3" s="1"/>
  <c r="W4538" i="3" s="1"/>
  <c r="W4539" i="3" s="1"/>
  <c r="W4540" i="3" s="1"/>
  <c r="W4541" i="3" s="1"/>
  <c r="W4542" i="3" s="1"/>
  <c r="W4543" i="3" s="1"/>
  <c r="W4544" i="3" s="1"/>
  <c r="W4545" i="3" s="1"/>
  <c r="W4546" i="3" s="1"/>
  <c r="W4547" i="3" s="1"/>
  <c r="W4548" i="3" s="1"/>
  <c r="W4549" i="3" s="1"/>
  <c r="W4550" i="3" s="1"/>
  <c r="W4551" i="3" s="1"/>
  <c r="W4552" i="3" s="1"/>
  <c r="W4553" i="3" s="1"/>
  <c r="W4554" i="3" s="1"/>
  <c r="W4555" i="3" s="1"/>
  <c r="W4556" i="3" s="1"/>
  <c r="W4557" i="3" s="1"/>
  <c r="W4558" i="3" s="1"/>
  <c r="W4559" i="3" s="1"/>
  <c r="W4560" i="3" s="1"/>
  <c r="W4561" i="3" s="1"/>
  <c r="W4562" i="3" s="1"/>
  <c r="W4563" i="3" s="1"/>
  <c r="W4564" i="3" s="1"/>
  <c r="W4565" i="3" s="1"/>
  <c r="W4566" i="3" s="1"/>
  <c r="W4567" i="3" s="1"/>
  <c r="W4568" i="3" s="1"/>
  <c r="W4021" i="3"/>
  <c r="W4022" i="3" s="1"/>
  <c r="W4023" i="3" s="1"/>
  <c r="W4024" i="3" s="1"/>
  <c r="W4025" i="3" s="1"/>
  <c r="W4026" i="3" s="1"/>
  <c r="W4027" i="3" s="1"/>
  <c r="W4028" i="3" s="1"/>
  <c r="W4029" i="3" s="1"/>
  <c r="W4030" i="3" s="1"/>
  <c r="W4031" i="3" s="1"/>
  <c r="W4032" i="3" s="1"/>
  <c r="W4033" i="3" s="1"/>
  <c r="W4034" i="3" s="1"/>
  <c r="W4035" i="3" s="1"/>
  <c r="W4036" i="3" s="1"/>
  <c r="W4037" i="3" s="1"/>
  <c r="W4038" i="3" s="1"/>
  <c r="W4039" i="3" s="1"/>
  <c r="W4040" i="3" s="1"/>
  <c r="W4041" i="3" s="1"/>
  <c r="W4042" i="3" s="1"/>
  <c r="W4043" i="3" s="1"/>
  <c r="W4044" i="3" s="1"/>
  <c r="W4045" i="3" s="1"/>
  <c r="W4046" i="3" s="1"/>
  <c r="W4047" i="3" s="1"/>
  <c r="W4048" i="3" s="1"/>
  <c r="W4049" i="3" s="1"/>
  <c r="W4050" i="3" s="1"/>
  <c r="W4051" i="3" s="1"/>
  <c r="W4052" i="3" s="1"/>
  <c r="W4053" i="3" s="1"/>
  <c r="W4054" i="3" s="1"/>
  <c r="W4055" i="3" s="1"/>
  <c r="W4056" i="3" s="1"/>
  <c r="W4057" i="3" s="1"/>
  <c r="W4058" i="3" s="1"/>
  <c r="W4059" i="3" s="1"/>
  <c r="W4060" i="3" s="1"/>
  <c r="W4061" i="3" s="1"/>
  <c r="W4062" i="3" s="1"/>
  <c r="W4063" i="3" s="1"/>
  <c r="W4064" i="3" s="1"/>
  <c r="W4065" i="3" s="1"/>
  <c r="W4066" i="3" s="1"/>
  <c r="W4067" i="3" s="1"/>
  <c r="W4068" i="3" s="1"/>
  <c r="W4069" i="3" s="1"/>
  <c r="W4070" i="3" s="1"/>
  <c r="W4071" i="3" s="1"/>
  <c r="W4072" i="3" s="1"/>
  <c r="W4073" i="3" s="1"/>
  <c r="W4074" i="3" s="1"/>
  <c r="W4075" i="3" s="1"/>
  <c r="W4076" i="3" s="1"/>
  <c r="W4077" i="3" s="1"/>
  <c r="W4078" i="3" s="1"/>
  <c r="W4079" i="3" s="1"/>
  <c r="W4080" i="3" s="1"/>
  <c r="W4081" i="3" s="1"/>
  <c r="W4082" i="3" s="1"/>
  <c r="W4083" i="3" s="1"/>
  <c r="W4084" i="3" s="1"/>
  <c r="W4085" i="3" s="1"/>
  <c r="W4086" i="3" s="1"/>
  <c r="W4087" i="3" s="1"/>
  <c r="W4088" i="3" s="1"/>
  <c r="W4089" i="3" s="1"/>
  <c r="W4090" i="3" s="1"/>
  <c r="W4091" i="3" s="1"/>
  <c r="W4092" i="3" s="1"/>
  <c r="W4093" i="3" s="1"/>
  <c r="W4094" i="3" s="1"/>
  <c r="W4095" i="3" s="1"/>
  <c r="W4096" i="3" s="1"/>
  <c r="W4097" i="3" s="1"/>
  <c r="W4098" i="3" s="1"/>
  <c r="W4099" i="3" s="1"/>
  <c r="W4100" i="3" s="1"/>
  <c r="W4101" i="3" s="1"/>
  <c r="W4102" i="3" s="1"/>
  <c r="W4103" i="3" s="1"/>
  <c r="W4104" i="3" s="1"/>
  <c r="W4105" i="3" s="1"/>
  <c r="W4106" i="3" s="1"/>
  <c r="W4107" i="3" s="1"/>
  <c r="W4108" i="3" s="1"/>
  <c r="W4109" i="3" s="1"/>
  <c r="W4110" i="3" s="1"/>
  <c r="W4111" i="3" s="1"/>
  <c r="W4112" i="3" s="1"/>
  <c r="W4113" i="3" s="1"/>
  <c r="W4114" i="3" s="1"/>
  <c r="W4115" i="3" s="1"/>
  <c r="W4116" i="3" s="1"/>
  <c r="W4117" i="3" s="1"/>
  <c r="W4118" i="3" s="1"/>
  <c r="W4119" i="3" s="1"/>
  <c r="W4120" i="3" s="1"/>
  <c r="W4121" i="3" s="1"/>
  <c r="W4122" i="3" s="1"/>
  <c r="W4123" i="3" s="1"/>
  <c r="W4124" i="3" s="1"/>
  <c r="W4125" i="3" s="1"/>
  <c r="W4126" i="3" s="1"/>
  <c r="W4127" i="3" s="1"/>
  <c r="W4128" i="3" s="1"/>
  <c r="W4129" i="3" s="1"/>
  <c r="W4130" i="3" s="1"/>
  <c r="W4131" i="3" s="1"/>
  <c r="W4132" i="3" s="1"/>
  <c r="W4133" i="3" s="1"/>
  <c r="W4134" i="3" s="1"/>
  <c r="W4135" i="3" s="1"/>
  <c r="W4136" i="3" s="1"/>
  <c r="W4137" i="3" s="1"/>
  <c r="W4138" i="3" s="1"/>
  <c r="W4139" i="3" s="1"/>
  <c r="W4140" i="3" s="1"/>
  <c r="W4141" i="3" s="1"/>
  <c r="W4142" i="3" s="1"/>
  <c r="W4143" i="3" s="1"/>
  <c r="W4144" i="3" s="1"/>
  <c r="W4145" i="3" s="1"/>
  <c r="W4146" i="3" s="1"/>
  <c r="W4147" i="3" s="1"/>
  <c r="W4148" i="3" s="1"/>
  <c r="W4149" i="3" s="1"/>
  <c r="W4150" i="3" s="1"/>
  <c r="W4151" i="3" s="1"/>
  <c r="W4152" i="3" s="1"/>
  <c r="W4153" i="3" s="1"/>
  <c r="W4154" i="3" s="1"/>
  <c r="W4155" i="3" s="1"/>
  <c r="W4156" i="3" s="1"/>
  <c r="W4157" i="3" s="1"/>
  <c r="W4158" i="3" s="1"/>
  <c r="W4159" i="3" s="1"/>
  <c r="W4160" i="3" s="1"/>
  <c r="W4161" i="3" s="1"/>
  <c r="W4162" i="3" s="1"/>
  <c r="W4163" i="3" s="1"/>
  <c r="W4164" i="3" s="1"/>
  <c r="W4165" i="3" s="1"/>
  <c r="W4166" i="3" s="1"/>
  <c r="W4167" i="3" s="1"/>
  <c r="W4168" i="3" s="1"/>
  <c r="W4169" i="3" s="1"/>
  <c r="W4170" i="3" s="1"/>
  <c r="W4171" i="3" s="1"/>
  <c r="W4172" i="3" s="1"/>
  <c r="W4173" i="3" s="1"/>
  <c r="W4174" i="3" s="1"/>
  <c r="W4175" i="3" s="1"/>
  <c r="W4176" i="3" s="1"/>
  <c r="W4177" i="3" s="1"/>
  <c r="W4178" i="3" s="1"/>
  <c r="W4179" i="3" s="1"/>
  <c r="W4180" i="3" s="1"/>
  <c r="W4181" i="3" s="1"/>
  <c r="W4182" i="3" s="1"/>
  <c r="W4183" i="3" s="1"/>
  <c r="W4184" i="3" s="1"/>
  <c r="W4185" i="3" s="1"/>
  <c r="W4186" i="3" s="1"/>
  <c r="W4187" i="3" s="1"/>
  <c r="W4188" i="3" s="1"/>
  <c r="W4189" i="3" s="1"/>
  <c r="W4190" i="3" s="1"/>
  <c r="W4191" i="3" s="1"/>
  <c r="W4192" i="3" s="1"/>
  <c r="W4193" i="3" s="1"/>
  <c r="W4194" i="3" s="1"/>
  <c r="W4195" i="3" s="1"/>
  <c r="W4196" i="3" s="1"/>
  <c r="W4197" i="3" s="1"/>
  <c r="W4198" i="3" s="1"/>
  <c r="W4199" i="3" s="1"/>
  <c r="W4200" i="3" s="1"/>
  <c r="W4201" i="3" s="1"/>
  <c r="W4202" i="3" s="1"/>
  <c r="W4203" i="3" s="1"/>
  <c r="W4204" i="3" s="1"/>
  <c r="W4205" i="3" s="1"/>
  <c r="W4206" i="3" s="1"/>
  <c r="W4207" i="3" s="1"/>
  <c r="W4208" i="3" s="1"/>
  <c r="W4209" i="3" s="1"/>
  <c r="W4210" i="3" s="1"/>
  <c r="W4211" i="3" s="1"/>
  <c r="W4212" i="3" s="1"/>
  <c r="W4213" i="3" s="1"/>
  <c r="W4214" i="3" s="1"/>
  <c r="W4215" i="3" s="1"/>
  <c r="W4216" i="3" s="1"/>
  <c r="W4217" i="3" s="1"/>
  <c r="W4218" i="3" s="1"/>
  <c r="W4219" i="3" s="1"/>
  <c r="W4220" i="3" s="1"/>
  <c r="W4221" i="3" s="1"/>
  <c r="W4222" i="3" s="1"/>
  <c r="W4223" i="3" s="1"/>
  <c r="W4224" i="3" s="1"/>
  <c r="W4225" i="3" s="1"/>
  <c r="W4226" i="3" s="1"/>
  <c r="W4227" i="3" s="1"/>
  <c r="W4228" i="3" s="1"/>
  <c r="W4229" i="3" s="1"/>
  <c r="W4230" i="3" s="1"/>
  <c r="W4231" i="3" s="1"/>
  <c r="W4232" i="3" s="1"/>
  <c r="W4233" i="3" s="1"/>
  <c r="W4234" i="3" s="1"/>
  <c r="W4235" i="3" s="1"/>
  <c r="W4236" i="3" s="1"/>
  <c r="W4237" i="3" s="1"/>
  <c r="W4238" i="3" s="1"/>
  <c r="W4239" i="3" s="1"/>
  <c r="W4240" i="3" s="1"/>
  <c r="W4241" i="3" s="1"/>
  <c r="W4242" i="3" s="1"/>
  <c r="W4243" i="3" s="1"/>
  <c r="W4244" i="3" s="1"/>
  <c r="W4245" i="3" s="1"/>
  <c r="W4246" i="3" s="1"/>
  <c r="W4247" i="3" s="1"/>
  <c r="W4248" i="3" s="1"/>
  <c r="W4249" i="3" s="1"/>
  <c r="W4250" i="3" s="1"/>
  <c r="W4251" i="3" s="1"/>
  <c r="W4252" i="3" s="1"/>
  <c r="W4253" i="3" s="1"/>
  <c r="W4254" i="3" s="1"/>
  <c r="W4255" i="3" s="1"/>
  <c r="W4256" i="3" s="1"/>
  <c r="W4257" i="3" s="1"/>
  <c r="W4258" i="3" s="1"/>
  <c r="W4259" i="3" s="1"/>
  <c r="W4260" i="3" s="1"/>
  <c r="W4261" i="3" s="1"/>
  <c r="W4262" i="3" s="1"/>
  <c r="W4263" i="3" s="1"/>
  <c r="W4264" i="3" s="1"/>
  <c r="W4265" i="3" s="1"/>
  <c r="W4266" i="3" s="1"/>
  <c r="W4267" i="3" s="1"/>
  <c r="W4268" i="3" s="1"/>
  <c r="W4269" i="3" s="1"/>
  <c r="W4270" i="3" s="1"/>
  <c r="W4271" i="3" s="1"/>
  <c r="W4272" i="3" s="1"/>
  <c r="W4273" i="3" s="1"/>
  <c r="W4274" i="3" s="1"/>
  <c r="W4275" i="3" s="1"/>
  <c r="W4276" i="3" s="1"/>
  <c r="W4277" i="3" s="1"/>
  <c r="W4278" i="3" s="1"/>
  <c r="W4279" i="3" s="1"/>
  <c r="W4280" i="3" s="1"/>
  <c r="W4281" i="3" s="1"/>
  <c r="W4282" i="3" s="1"/>
  <c r="W4283" i="3" s="1"/>
  <c r="W4284" i="3" s="1"/>
  <c r="W4285" i="3" s="1"/>
  <c r="W4286" i="3" s="1"/>
  <c r="W4287" i="3" s="1"/>
  <c r="W4288" i="3" s="1"/>
  <c r="W4289" i="3" s="1"/>
  <c r="W4290" i="3" s="1"/>
  <c r="W4291" i="3" s="1"/>
  <c r="W4292" i="3" s="1"/>
  <c r="W4293" i="3" s="1"/>
  <c r="W4294" i="3" s="1"/>
  <c r="W4295" i="3" s="1"/>
  <c r="W4296" i="3" s="1"/>
  <c r="W4297" i="3" s="1"/>
  <c r="W4298" i="3" s="1"/>
  <c r="W4299" i="3" s="1"/>
  <c r="W4300" i="3" s="1"/>
  <c r="W4301" i="3" s="1"/>
  <c r="W4302" i="3" s="1"/>
  <c r="W4303" i="3" s="1"/>
  <c r="W4304" i="3" s="1"/>
  <c r="W4305" i="3" s="1"/>
  <c r="W4306" i="3" s="1"/>
  <c r="W4307" i="3" s="1"/>
  <c r="W4308" i="3" s="1"/>
  <c r="W4309" i="3" s="1"/>
  <c r="W4310" i="3" s="1"/>
  <c r="W4311" i="3" s="1"/>
  <c r="W4312" i="3" s="1"/>
  <c r="W4313" i="3" s="1"/>
  <c r="W4314" i="3" s="1"/>
  <c r="W4315" i="3" s="1"/>
  <c r="W4316" i="3" s="1"/>
  <c r="W4317" i="3" s="1"/>
  <c r="W4318" i="3" s="1"/>
  <c r="W4319" i="3" s="1"/>
  <c r="W4320" i="3" s="1"/>
  <c r="W4321" i="3" s="1"/>
  <c r="W4322" i="3" s="1"/>
  <c r="W4323" i="3" s="1"/>
  <c r="W4324" i="3" s="1"/>
  <c r="W4325" i="3" s="1"/>
  <c r="W4326" i="3" s="1"/>
  <c r="W4327" i="3" s="1"/>
  <c r="W4328" i="3" s="1"/>
  <c r="W4329" i="3" s="1"/>
  <c r="W4330" i="3" s="1"/>
  <c r="W4331" i="3" s="1"/>
  <c r="W4332" i="3" s="1"/>
  <c r="W4333" i="3" s="1"/>
  <c r="W4334" i="3" s="1"/>
  <c r="W4335" i="3" s="1"/>
  <c r="W4336" i="3" s="1"/>
  <c r="W4337" i="3" s="1"/>
  <c r="W4338" i="3" s="1"/>
  <c r="W4339" i="3" s="1"/>
  <c r="W4340" i="3" s="1"/>
  <c r="W4341" i="3" s="1"/>
  <c r="W4342" i="3" s="1"/>
  <c r="W4343" i="3" s="1"/>
  <c r="W4344" i="3" s="1"/>
  <c r="W4345" i="3" s="1"/>
  <c r="W4346" i="3" s="1"/>
  <c r="W4347" i="3" s="1"/>
  <c r="W4348" i="3" s="1"/>
  <c r="W4349" i="3" s="1"/>
  <c r="W4350" i="3" s="1"/>
  <c r="W4351" i="3" s="1"/>
  <c r="W4352" i="3" s="1"/>
  <c r="W4353" i="3" s="1"/>
  <c r="W4354" i="3" s="1"/>
  <c r="W4355" i="3" s="1"/>
  <c r="W4356" i="3" s="1"/>
  <c r="W4357" i="3" s="1"/>
  <c r="W4358" i="3" s="1"/>
  <c r="W4359" i="3" s="1"/>
  <c r="W4360" i="3" s="1"/>
  <c r="W4361" i="3" s="1"/>
  <c r="W4362" i="3" s="1"/>
  <c r="W4363" i="3" s="1"/>
  <c r="W4364" i="3" s="1"/>
  <c r="W4365" i="3" s="1"/>
  <c r="W4366" i="3" s="1"/>
  <c r="W4367" i="3" s="1"/>
  <c r="W4368" i="3" s="1"/>
  <c r="W4369" i="3" s="1"/>
  <c r="W4370" i="3" s="1"/>
  <c r="W4371" i="3" s="1"/>
  <c r="W4372" i="3" s="1"/>
  <c r="W4373" i="3" s="1"/>
  <c r="W4374" i="3" s="1"/>
  <c r="W4375" i="3" s="1"/>
  <c r="W4376" i="3" s="1"/>
  <c r="W4377" i="3" s="1"/>
  <c r="W4378" i="3" s="1"/>
  <c r="W4379" i="3" s="1"/>
  <c r="W4380" i="3" s="1"/>
  <c r="W4381" i="3" s="1"/>
  <c r="W4382" i="3" s="1"/>
  <c r="W4383" i="3" s="1"/>
  <c r="W4384" i="3" s="1"/>
  <c r="W3656" i="3"/>
  <c r="W3657" i="3" s="1"/>
  <c r="W3658" i="3" s="1"/>
  <c r="W3659" i="3" s="1"/>
  <c r="W3660" i="3" s="1"/>
  <c r="W3661" i="3" s="1"/>
  <c r="W3662" i="3" s="1"/>
  <c r="W3663" i="3" s="1"/>
  <c r="W3664" i="3" s="1"/>
  <c r="W3665" i="3" s="1"/>
  <c r="W3666" i="3" s="1"/>
  <c r="W3667" i="3" s="1"/>
  <c r="W3668" i="3" s="1"/>
  <c r="W3669" i="3" s="1"/>
  <c r="W3670" i="3" s="1"/>
  <c r="W3671" i="3" s="1"/>
  <c r="W3672" i="3" s="1"/>
  <c r="W3673" i="3" s="1"/>
  <c r="W3674" i="3" s="1"/>
  <c r="W3675" i="3" s="1"/>
  <c r="W3676" i="3" s="1"/>
  <c r="W3677" i="3" s="1"/>
  <c r="W3678" i="3" s="1"/>
  <c r="W3679" i="3" s="1"/>
  <c r="W3680" i="3" s="1"/>
  <c r="W3681" i="3" s="1"/>
  <c r="W3682" i="3" s="1"/>
  <c r="W3683" i="3" s="1"/>
  <c r="W3684" i="3" s="1"/>
  <c r="W3685" i="3" s="1"/>
  <c r="W3686" i="3" s="1"/>
  <c r="W3687" i="3" s="1"/>
  <c r="W3688" i="3" s="1"/>
  <c r="W3689" i="3" s="1"/>
  <c r="W3690" i="3" s="1"/>
  <c r="W3691" i="3" s="1"/>
  <c r="W3692" i="3" s="1"/>
  <c r="W3693" i="3" s="1"/>
  <c r="W3694" i="3" s="1"/>
  <c r="W3695" i="3" s="1"/>
  <c r="W3696" i="3" s="1"/>
  <c r="W3697" i="3" s="1"/>
  <c r="W3698" i="3" s="1"/>
  <c r="W3699" i="3" s="1"/>
  <c r="W3700" i="3" s="1"/>
  <c r="W3701" i="3" s="1"/>
  <c r="W3702" i="3" s="1"/>
  <c r="W3703" i="3" s="1"/>
  <c r="W3704" i="3" s="1"/>
  <c r="W3705" i="3" s="1"/>
  <c r="W3706" i="3" s="1"/>
  <c r="W3707" i="3" s="1"/>
  <c r="W3708" i="3" s="1"/>
  <c r="W3709" i="3" s="1"/>
  <c r="W3710" i="3" s="1"/>
  <c r="W3711" i="3" s="1"/>
  <c r="W3712" i="3" s="1"/>
  <c r="W3713" i="3" s="1"/>
  <c r="W3714" i="3" s="1"/>
  <c r="W3715" i="3" s="1"/>
  <c r="W3716" i="3" s="1"/>
  <c r="W3717" i="3" s="1"/>
  <c r="W3718" i="3" s="1"/>
  <c r="W3719" i="3" s="1"/>
  <c r="W3720" i="3" s="1"/>
  <c r="W3721" i="3" s="1"/>
  <c r="W3722" i="3" s="1"/>
  <c r="W3723" i="3" s="1"/>
  <c r="W3724" i="3" s="1"/>
  <c r="W3725" i="3" s="1"/>
  <c r="W3726" i="3" s="1"/>
  <c r="W3727" i="3" s="1"/>
  <c r="W3728" i="3" s="1"/>
  <c r="W3729" i="3" s="1"/>
  <c r="W3730" i="3" s="1"/>
  <c r="W3731" i="3" s="1"/>
  <c r="W3732" i="3" s="1"/>
  <c r="W3733" i="3" s="1"/>
  <c r="W3734" i="3" s="1"/>
  <c r="W3735" i="3" s="1"/>
  <c r="W3736" i="3" s="1"/>
  <c r="W3737" i="3" s="1"/>
  <c r="W3738" i="3" s="1"/>
  <c r="W3739" i="3" s="1"/>
  <c r="W3740" i="3" s="1"/>
  <c r="W3741" i="3" s="1"/>
  <c r="W3742" i="3" s="1"/>
  <c r="W3743" i="3" s="1"/>
  <c r="W3744" i="3" s="1"/>
  <c r="W3745" i="3" s="1"/>
  <c r="W3746" i="3" s="1"/>
  <c r="W3747" i="3" s="1"/>
  <c r="W3748" i="3" s="1"/>
  <c r="W3749" i="3" s="1"/>
  <c r="W3750" i="3" s="1"/>
  <c r="W3751" i="3" s="1"/>
  <c r="W3752" i="3" s="1"/>
  <c r="W3753" i="3" s="1"/>
  <c r="W3754" i="3" s="1"/>
  <c r="W3755" i="3" s="1"/>
  <c r="W3756" i="3" s="1"/>
  <c r="W3757" i="3" s="1"/>
  <c r="W3758" i="3" s="1"/>
  <c r="W3759" i="3" s="1"/>
  <c r="W3760" i="3" s="1"/>
  <c r="W3761" i="3" s="1"/>
  <c r="W3762" i="3" s="1"/>
  <c r="W3763" i="3" s="1"/>
  <c r="W3764" i="3" s="1"/>
  <c r="W3765" i="3" s="1"/>
  <c r="W3766" i="3" s="1"/>
  <c r="W3767" i="3" s="1"/>
  <c r="W3768" i="3" s="1"/>
  <c r="W3769" i="3" s="1"/>
  <c r="W3770" i="3" s="1"/>
  <c r="W3771" i="3" s="1"/>
  <c r="W3772" i="3" s="1"/>
  <c r="W3773" i="3" s="1"/>
  <c r="W3774" i="3" s="1"/>
  <c r="W3775" i="3" s="1"/>
  <c r="W3776" i="3" s="1"/>
  <c r="W3777" i="3" s="1"/>
  <c r="W3778" i="3" s="1"/>
  <c r="W3779" i="3" s="1"/>
  <c r="W3780" i="3" s="1"/>
  <c r="W3781" i="3" s="1"/>
  <c r="W3782" i="3" s="1"/>
  <c r="W3783" i="3" s="1"/>
  <c r="W3784" i="3" s="1"/>
  <c r="W3785" i="3" s="1"/>
  <c r="W3786" i="3" s="1"/>
  <c r="W3787" i="3" s="1"/>
  <c r="W3788" i="3" s="1"/>
  <c r="W3789" i="3" s="1"/>
  <c r="W3790" i="3" s="1"/>
  <c r="W3791" i="3" s="1"/>
  <c r="W3792" i="3" s="1"/>
  <c r="W3793" i="3" s="1"/>
  <c r="W3794" i="3" s="1"/>
  <c r="W3795" i="3" s="1"/>
  <c r="W3796" i="3" s="1"/>
  <c r="W3797" i="3" s="1"/>
  <c r="W3798" i="3" s="1"/>
  <c r="W3799" i="3" s="1"/>
  <c r="W3800" i="3" s="1"/>
  <c r="W3801" i="3" s="1"/>
  <c r="W3802" i="3" s="1"/>
  <c r="W3803" i="3" s="1"/>
  <c r="W3804" i="3" s="1"/>
  <c r="W3805" i="3" s="1"/>
  <c r="W3806" i="3" s="1"/>
  <c r="W3807" i="3" s="1"/>
  <c r="W3808" i="3" s="1"/>
  <c r="W3809" i="3" s="1"/>
  <c r="W3810" i="3" s="1"/>
  <c r="W3811" i="3" s="1"/>
  <c r="W3812" i="3" s="1"/>
  <c r="W3813" i="3" s="1"/>
  <c r="W3814" i="3" s="1"/>
  <c r="W3815" i="3" s="1"/>
  <c r="W3816" i="3" s="1"/>
  <c r="W3817" i="3" s="1"/>
  <c r="W3818" i="3" s="1"/>
  <c r="W3819" i="3" s="1"/>
  <c r="W3820" i="3" s="1"/>
  <c r="W3821" i="3" s="1"/>
  <c r="W3822" i="3" s="1"/>
  <c r="W3823" i="3" s="1"/>
  <c r="W3824" i="3" s="1"/>
  <c r="W3825" i="3" s="1"/>
  <c r="W3826" i="3" s="1"/>
  <c r="W3827" i="3" s="1"/>
  <c r="W3828" i="3" s="1"/>
  <c r="W3829" i="3" s="1"/>
  <c r="W3830" i="3" s="1"/>
  <c r="W3831" i="3" s="1"/>
  <c r="W3832" i="3" s="1"/>
  <c r="W3833" i="3" s="1"/>
  <c r="W3834" i="3" s="1"/>
  <c r="W3835" i="3" s="1"/>
  <c r="W3836" i="3" s="1"/>
  <c r="W3837" i="3" s="1"/>
  <c r="W3838" i="3" s="1"/>
  <c r="W3839" i="3" s="1"/>
  <c r="W3840" i="3" s="1"/>
  <c r="W3841" i="3" s="1"/>
  <c r="W3842" i="3" s="1"/>
  <c r="W3843" i="3" s="1"/>
  <c r="W3844" i="3" s="1"/>
  <c r="W3845" i="3" s="1"/>
  <c r="W3846" i="3" s="1"/>
  <c r="W3847" i="3" s="1"/>
  <c r="W3848" i="3" s="1"/>
  <c r="W3849" i="3" s="1"/>
  <c r="W3850" i="3" s="1"/>
  <c r="W3851" i="3" s="1"/>
  <c r="W3852" i="3" s="1"/>
  <c r="W3853" i="3" s="1"/>
  <c r="W3854" i="3" s="1"/>
  <c r="W3855" i="3" s="1"/>
  <c r="W3856" i="3" s="1"/>
  <c r="W3857" i="3" s="1"/>
  <c r="W3858" i="3" s="1"/>
  <c r="W3859" i="3" s="1"/>
  <c r="W3860" i="3" s="1"/>
  <c r="W3861" i="3" s="1"/>
  <c r="W3862" i="3" s="1"/>
  <c r="W3863" i="3" s="1"/>
  <c r="W3864" i="3" s="1"/>
  <c r="W3865" i="3" s="1"/>
  <c r="W3866" i="3" s="1"/>
  <c r="W3867" i="3" s="1"/>
  <c r="W3868" i="3" s="1"/>
  <c r="W3869" i="3" s="1"/>
  <c r="W3870" i="3" s="1"/>
  <c r="W3871" i="3" s="1"/>
  <c r="W3872" i="3" s="1"/>
  <c r="W3873" i="3" s="1"/>
  <c r="W3874" i="3" s="1"/>
  <c r="W3875" i="3" s="1"/>
  <c r="W3876" i="3" s="1"/>
  <c r="W3877" i="3" s="1"/>
  <c r="W3878" i="3" s="1"/>
  <c r="W3879" i="3" s="1"/>
  <c r="W3880" i="3" s="1"/>
  <c r="W3881" i="3" s="1"/>
  <c r="W3882" i="3" s="1"/>
  <c r="W3883" i="3" s="1"/>
  <c r="W3884" i="3" s="1"/>
  <c r="W3885" i="3" s="1"/>
  <c r="W3886" i="3" s="1"/>
  <c r="W3887" i="3" s="1"/>
  <c r="W3888" i="3" s="1"/>
  <c r="W3889" i="3" s="1"/>
  <c r="W3890" i="3" s="1"/>
  <c r="W3891" i="3" s="1"/>
  <c r="W3892" i="3" s="1"/>
  <c r="W3893" i="3" s="1"/>
  <c r="W3894" i="3" s="1"/>
  <c r="W3895" i="3" s="1"/>
  <c r="W3896" i="3" s="1"/>
  <c r="W3897" i="3" s="1"/>
  <c r="W3898" i="3" s="1"/>
  <c r="W3899" i="3" s="1"/>
  <c r="W3900" i="3" s="1"/>
  <c r="W3901" i="3" s="1"/>
  <c r="W3902" i="3" s="1"/>
  <c r="W3903" i="3" s="1"/>
  <c r="W3904" i="3" s="1"/>
  <c r="W3905" i="3" s="1"/>
  <c r="W3906" i="3" s="1"/>
  <c r="W3907" i="3" s="1"/>
  <c r="W3908" i="3" s="1"/>
  <c r="W3909" i="3" s="1"/>
  <c r="W3910" i="3" s="1"/>
  <c r="W3911" i="3" s="1"/>
  <c r="W3912" i="3" s="1"/>
  <c r="W3913" i="3" s="1"/>
  <c r="W3914" i="3" s="1"/>
  <c r="W3915" i="3" s="1"/>
  <c r="W3916" i="3" s="1"/>
  <c r="W3917" i="3" s="1"/>
  <c r="W3918" i="3" s="1"/>
  <c r="W3919" i="3" s="1"/>
  <c r="W3920" i="3" s="1"/>
  <c r="W3921" i="3" s="1"/>
  <c r="W3922" i="3" s="1"/>
  <c r="W3923" i="3" s="1"/>
  <c r="W3924" i="3" s="1"/>
  <c r="W3925" i="3" s="1"/>
  <c r="W3926" i="3" s="1"/>
  <c r="W3927" i="3" s="1"/>
  <c r="W3928" i="3" s="1"/>
  <c r="W3929" i="3" s="1"/>
  <c r="W3930" i="3" s="1"/>
  <c r="W3931" i="3" s="1"/>
  <c r="W3932" i="3" s="1"/>
  <c r="W3933" i="3" s="1"/>
  <c r="W3934" i="3" s="1"/>
  <c r="W3935" i="3" s="1"/>
  <c r="W3936" i="3" s="1"/>
  <c r="W3937" i="3" s="1"/>
  <c r="W3938" i="3" s="1"/>
  <c r="W3939" i="3" s="1"/>
  <c r="W3940" i="3" s="1"/>
  <c r="W3941" i="3" s="1"/>
  <c r="W3942" i="3" s="1"/>
  <c r="W3943" i="3" s="1"/>
  <c r="W3944" i="3" s="1"/>
  <c r="W3945" i="3" s="1"/>
  <c r="W3946" i="3" s="1"/>
  <c r="W3947" i="3" s="1"/>
  <c r="W3948" i="3" s="1"/>
  <c r="W3949" i="3" s="1"/>
  <c r="W3950" i="3" s="1"/>
  <c r="W3951" i="3" s="1"/>
  <c r="W3952" i="3" s="1"/>
  <c r="W3953" i="3" s="1"/>
  <c r="W3954" i="3" s="1"/>
  <c r="W3955" i="3" s="1"/>
  <c r="W3956" i="3" s="1"/>
  <c r="W3957" i="3" s="1"/>
  <c r="W3958" i="3" s="1"/>
  <c r="W3959" i="3" s="1"/>
  <c r="W3960" i="3" s="1"/>
  <c r="W3961" i="3" s="1"/>
  <c r="W3962" i="3" s="1"/>
  <c r="W3963" i="3" s="1"/>
  <c r="W3964" i="3" s="1"/>
  <c r="W3965" i="3" s="1"/>
  <c r="W3966" i="3" s="1"/>
  <c r="W3967" i="3" s="1"/>
  <c r="W3968" i="3" s="1"/>
  <c r="W3969" i="3" s="1"/>
  <c r="W3970" i="3" s="1"/>
  <c r="W3971" i="3" s="1"/>
  <c r="W3972" i="3" s="1"/>
  <c r="W3973" i="3" s="1"/>
  <c r="W3974" i="3" s="1"/>
  <c r="W3975" i="3" s="1"/>
  <c r="W3976" i="3" s="1"/>
  <c r="W3977" i="3" s="1"/>
  <c r="W3978" i="3" s="1"/>
  <c r="W3979" i="3" s="1"/>
  <c r="W3980" i="3" s="1"/>
  <c r="W3981" i="3" s="1"/>
  <c r="W3982" i="3" s="1"/>
  <c r="W3983" i="3" s="1"/>
  <c r="W3984" i="3" s="1"/>
  <c r="W3985" i="3" s="1"/>
  <c r="W3986" i="3" s="1"/>
  <c r="W3987" i="3" s="1"/>
  <c r="W3988" i="3" s="1"/>
  <c r="W3989" i="3" s="1"/>
  <c r="W3990" i="3" s="1"/>
  <c r="W3991" i="3" s="1"/>
  <c r="W3992" i="3" s="1"/>
  <c r="W3993" i="3" s="1"/>
  <c r="W3994" i="3" s="1"/>
  <c r="W3995" i="3" s="1"/>
  <c r="W3996" i="3" s="1"/>
  <c r="W3997" i="3" s="1"/>
  <c r="W3998" i="3" s="1"/>
  <c r="W3999" i="3" s="1"/>
  <c r="W4000" i="3" s="1"/>
  <c r="W4001" i="3" s="1"/>
  <c r="W4002" i="3" s="1"/>
  <c r="W4003" i="3" s="1"/>
  <c r="W4004" i="3" s="1"/>
  <c r="W4005" i="3" s="1"/>
  <c r="W4006" i="3" s="1"/>
  <c r="W4007" i="3" s="1"/>
  <c r="W4008" i="3" s="1"/>
  <c r="W4009" i="3" s="1"/>
  <c r="W4010" i="3" s="1"/>
  <c r="W4011" i="3" s="1"/>
  <c r="W4012" i="3" s="1"/>
  <c r="W4013" i="3" s="1"/>
  <c r="W4014" i="3" s="1"/>
  <c r="W4015" i="3" s="1"/>
  <c r="W4016" i="3" s="1"/>
  <c r="W4017" i="3" s="1"/>
  <c r="W4018" i="3" s="1"/>
  <c r="W4019" i="3" s="1"/>
  <c r="W3290" i="3"/>
  <c r="W3291" i="3" s="1"/>
  <c r="W3292" i="3" s="1"/>
  <c r="W3293" i="3" s="1"/>
  <c r="W3294" i="3" s="1"/>
  <c r="W3295" i="3" s="1"/>
  <c r="W3296" i="3" s="1"/>
  <c r="W3297" i="3" s="1"/>
  <c r="W3298" i="3" s="1"/>
  <c r="W3299" i="3" s="1"/>
  <c r="W3300" i="3" s="1"/>
  <c r="W3301" i="3" s="1"/>
  <c r="W3302" i="3" s="1"/>
  <c r="W3303" i="3" s="1"/>
  <c r="W3304" i="3" s="1"/>
  <c r="W3305" i="3" s="1"/>
  <c r="W3306" i="3" s="1"/>
  <c r="W3307" i="3" s="1"/>
  <c r="W3308" i="3" s="1"/>
  <c r="W3309" i="3" s="1"/>
  <c r="W3310" i="3" s="1"/>
  <c r="W3311" i="3" s="1"/>
  <c r="W3312" i="3" s="1"/>
  <c r="W3313" i="3" s="1"/>
  <c r="W3314" i="3" s="1"/>
  <c r="W3315" i="3" s="1"/>
  <c r="W3316" i="3" s="1"/>
  <c r="W3317" i="3" s="1"/>
  <c r="W3318" i="3" s="1"/>
  <c r="W3319" i="3" s="1"/>
  <c r="W3320" i="3" s="1"/>
  <c r="W3321" i="3" s="1"/>
  <c r="W3322" i="3" s="1"/>
  <c r="W3323" i="3" s="1"/>
  <c r="W3324" i="3" s="1"/>
  <c r="W3325" i="3" s="1"/>
  <c r="W3326" i="3" s="1"/>
  <c r="W3327" i="3" s="1"/>
  <c r="W3328" i="3" s="1"/>
  <c r="W3329" i="3" s="1"/>
  <c r="W3330" i="3" s="1"/>
  <c r="W3331" i="3" s="1"/>
  <c r="W3332" i="3" s="1"/>
  <c r="W3333" i="3" s="1"/>
  <c r="W3334" i="3" s="1"/>
  <c r="W3335" i="3" s="1"/>
  <c r="W3336" i="3" s="1"/>
  <c r="W3337" i="3" s="1"/>
  <c r="W3338" i="3" s="1"/>
  <c r="W3339" i="3" s="1"/>
  <c r="W3340" i="3" s="1"/>
  <c r="W3341" i="3" s="1"/>
  <c r="W3342" i="3" s="1"/>
  <c r="W3343" i="3" s="1"/>
  <c r="W3344" i="3" s="1"/>
  <c r="W3345" i="3" s="1"/>
  <c r="W3346" i="3" s="1"/>
  <c r="W3347" i="3" s="1"/>
  <c r="W3348" i="3" s="1"/>
  <c r="W3349" i="3" s="1"/>
  <c r="W3350" i="3" s="1"/>
  <c r="W3351" i="3" s="1"/>
  <c r="W3352" i="3" s="1"/>
  <c r="W3353" i="3" s="1"/>
  <c r="W3354" i="3" s="1"/>
  <c r="W3355" i="3" s="1"/>
  <c r="W3356" i="3" s="1"/>
  <c r="W3357" i="3" s="1"/>
  <c r="W3358" i="3" s="1"/>
  <c r="W3359" i="3" s="1"/>
  <c r="W3360" i="3" s="1"/>
  <c r="W3361" i="3" s="1"/>
  <c r="W3362" i="3" s="1"/>
  <c r="W3363" i="3" s="1"/>
  <c r="W3364" i="3" s="1"/>
  <c r="W3365" i="3" s="1"/>
  <c r="W3366" i="3" s="1"/>
  <c r="W3367" i="3" s="1"/>
  <c r="W3368" i="3" s="1"/>
  <c r="W3369" i="3" s="1"/>
  <c r="W3370" i="3" s="1"/>
  <c r="W3371" i="3" s="1"/>
  <c r="W3372" i="3" s="1"/>
  <c r="W3373" i="3" s="1"/>
  <c r="W3374" i="3" s="1"/>
  <c r="W3375" i="3" s="1"/>
  <c r="W3376" i="3" s="1"/>
  <c r="W3377" i="3" s="1"/>
  <c r="W3378" i="3" s="1"/>
  <c r="W3379" i="3" s="1"/>
  <c r="W3380" i="3" s="1"/>
  <c r="W3381" i="3" s="1"/>
  <c r="W3382" i="3" s="1"/>
  <c r="W3383" i="3" s="1"/>
  <c r="W3384" i="3" s="1"/>
  <c r="W3385" i="3" s="1"/>
  <c r="W3386" i="3" s="1"/>
  <c r="W3387" i="3" s="1"/>
  <c r="W3388" i="3" s="1"/>
  <c r="W3389" i="3" s="1"/>
  <c r="W3390" i="3" s="1"/>
  <c r="W3391" i="3" s="1"/>
  <c r="W3392" i="3" s="1"/>
  <c r="W3393" i="3" s="1"/>
  <c r="W3394" i="3" s="1"/>
  <c r="W3395" i="3" s="1"/>
  <c r="W3396" i="3" s="1"/>
  <c r="W3397" i="3" s="1"/>
  <c r="W3398" i="3" s="1"/>
  <c r="W3399" i="3" s="1"/>
  <c r="W3400" i="3" s="1"/>
  <c r="W3401" i="3" s="1"/>
  <c r="W3402" i="3" s="1"/>
  <c r="W3403" i="3" s="1"/>
  <c r="W3404" i="3" s="1"/>
  <c r="W3405" i="3" s="1"/>
  <c r="W3406" i="3" s="1"/>
  <c r="W3407" i="3" s="1"/>
  <c r="W3408" i="3" s="1"/>
  <c r="W3409" i="3" s="1"/>
  <c r="W3410" i="3" s="1"/>
  <c r="W3411" i="3" s="1"/>
  <c r="W3412" i="3" s="1"/>
  <c r="W3413" i="3" s="1"/>
  <c r="W3414" i="3" s="1"/>
  <c r="W3415" i="3" s="1"/>
  <c r="W3416" i="3" s="1"/>
  <c r="W3417" i="3" s="1"/>
  <c r="W3418" i="3" s="1"/>
  <c r="W3419" i="3" s="1"/>
  <c r="W3420" i="3" s="1"/>
  <c r="W3421" i="3" s="1"/>
  <c r="W3422" i="3" s="1"/>
  <c r="W3423" i="3" s="1"/>
  <c r="W3424" i="3" s="1"/>
  <c r="W3425" i="3" s="1"/>
  <c r="W3426" i="3" s="1"/>
  <c r="W3427" i="3" s="1"/>
  <c r="W3428" i="3" s="1"/>
  <c r="W3429" i="3" s="1"/>
  <c r="W3430" i="3" s="1"/>
  <c r="W3431" i="3" s="1"/>
  <c r="W3432" i="3" s="1"/>
  <c r="W3433" i="3" s="1"/>
  <c r="W3434" i="3" s="1"/>
  <c r="W3435" i="3" s="1"/>
  <c r="W3436" i="3" s="1"/>
  <c r="W3437" i="3" s="1"/>
  <c r="W3438" i="3" s="1"/>
  <c r="W3439" i="3" s="1"/>
  <c r="W3440" i="3" s="1"/>
  <c r="W3441" i="3" s="1"/>
  <c r="W3442" i="3" s="1"/>
  <c r="W3443" i="3" s="1"/>
  <c r="W3444" i="3" s="1"/>
  <c r="W3445" i="3" s="1"/>
  <c r="W3446" i="3" s="1"/>
  <c r="W3447" i="3" s="1"/>
  <c r="W3448" i="3" s="1"/>
  <c r="W3449" i="3" s="1"/>
  <c r="W3450" i="3" s="1"/>
  <c r="W3451" i="3" s="1"/>
  <c r="W3452" i="3" s="1"/>
  <c r="W3453" i="3" s="1"/>
  <c r="W3454" i="3" s="1"/>
  <c r="W3455" i="3" s="1"/>
  <c r="W3456" i="3" s="1"/>
  <c r="W3457" i="3" s="1"/>
  <c r="W3458" i="3" s="1"/>
  <c r="W3459" i="3" s="1"/>
  <c r="W3460" i="3" s="1"/>
  <c r="W3461" i="3" s="1"/>
  <c r="W3462" i="3" s="1"/>
  <c r="W3463" i="3" s="1"/>
  <c r="W3464" i="3" s="1"/>
  <c r="W3465" i="3" s="1"/>
  <c r="W3466" i="3" s="1"/>
  <c r="W3467" i="3" s="1"/>
  <c r="W3468" i="3" s="1"/>
  <c r="W3469" i="3" s="1"/>
  <c r="W3470" i="3" s="1"/>
  <c r="W3471" i="3" s="1"/>
  <c r="W3472" i="3" s="1"/>
  <c r="W3473" i="3" s="1"/>
  <c r="W3474" i="3" s="1"/>
  <c r="W3475" i="3" s="1"/>
  <c r="W3476" i="3" s="1"/>
  <c r="W3477" i="3" s="1"/>
  <c r="W3478" i="3" s="1"/>
  <c r="W3479" i="3" s="1"/>
  <c r="W3480" i="3" s="1"/>
  <c r="W3481" i="3" s="1"/>
  <c r="W3482" i="3" s="1"/>
  <c r="W3483" i="3" s="1"/>
  <c r="W3484" i="3" s="1"/>
  <c r="W3485" i="3" s="1"/>
  <c r="W3486" i="3" s="1"/>
  <c r="W3487" i="3" s="1"/>
  <c r="W3488" i="3" s="1"/>
  <c r="W3489" i="3" s="1"/>
  <c r="W3490" i="3" s="1"/>
  <c r="W3491" i="3" s="1"/>
  <c r="W3492" i="3" s="1"/>
  <c r="W3493" i="3" s="1"/>
  <c r="W3494" i="3" s="1"/>
  <c r="W3495" i="3" s="1"/>
  <c r="W3496" i="3" s="1"/>
  <c r="W3497" i="3" s="1"/>
  <c r="W3498" i="3" s="1"/>
  <c r="W3499" i="3" s="1"/>
  <c r="W3500" i="3" s="1"/>
  <c r="W3501" i="3" s="1"/>
  <c r="W3502" i="3" s="1"/>
  <c r="W3503" i="3" s="1"/>
  <c r="W3504" i="3" s="1"/>
  <c r="W3505" i="3" s="1"/>
  <c r="W3506" i="3" s="1"/>
  <c r="W3507" i="3" s="1"/>
  <c r="W3508" i="3" s="1"/>
  <c r="W3509" i="3" s="1"/>
  <c r="W3510" i="3" s="1"/>
  <c r="W3511" i="3" s="1"/>
  <c r="W3512" i="3" s="1"/>
  <c r="W3513" i="3" s="1"/>
  <c r="W3514" i="3" s="1"/>
  <c r="W3515" i="3" s="1"/>
  <c r="W3516" i="3" s="1"/>
  <c r="W3517" i="3" s="1"/>
  <c r="W3518" i="3" s="1"/>
  <c r="W3519" i="3" s="1"/>
  <c r="W3520" i="3" s="1"/>
  <c r="W3521" i="3" s="1"/>
  <c r="W3522" i="3" s="1"/>
  <c r="W3523" i="3" s="1"/>
  <c r="W3524" i="3" s="1"/>
  <c r="W3525" i="3" s="1"/>
  <c r="W3526" i="3" s="1"/>
  <c r="W3527" i="3" s="1"/>
  <c r="W3528" i="3" s="1"/>
  <c r="W3529" i="3" s="1"/>
  <c r="W3530" i="3" s="1"/>
  <c r="W3531" i="3" s="1"/>
  <c r="W3532" i="3" s="1"/>
  <c r="W3533" i="3" s="1"/>
  <c r="W3534" i="3" s="1"/>
  <c r="W3535" i="3" s="1"/>
  <c r="W3536" i="3" s="1"/>
  <c r="W3537" i="3" s="1"/>
  <c r="W3538" i="3" s="1"/>
  <c r="W3539" i="3" s="1"/>
  <c r="W3540" i="3" s="1"/>
  <c r="W3541" i="3" s="1"/>
  <c r="W3542" i="3" s="1"/>
  <c r="W3543" i="3" s="1"/>
  <c r="W3544" i="3" s="1"/>
  <c r="W3545" i="3" s="1"/>
  <c r="W3546" i="3" s="1"/>
  <c r="W3547" i="3" s="1"/>
  <c r="W3548" i="3" s="1"/>
  <c r="W3549" i="3" s="1"/>
  <c r="W3550" i="3" s="1"/>
  <c r="W3551" i="3" s="1"/>
  <c r="W3552" i="3" s="1"/>
  <c r="W3553" i="3" s="1"/>
  <c r="W3554" i="3" s="1"/>
  <c r="W3555" i="3" s="1"/>
  <c r="W3556" i="3" s="1"/>
  <c r="W3557" i="3" s="1"/>
  <c r="W3558" i="3" s="1"/>
  <c r="W3559" i="3" s="1"/>
  <c r="W3560" i="3" s="1"/>
  <c r="W3561" i="3" s="1"/>
  <c r="W3562" i="3" s="1"/>
  <c r="W3563" i="3" s="1"/>
  <c r="W3564" i="3" s="1"/>
  <c r="W3565" i="3" s="1"/>
  <c r="W3566" i="3" s="1"/>
  <c r="W3567" i="3" s="1"/>
  <c r="W3568" i="3" s="1"/>
  <c r="W3569" i="3" s="1"/>
  <c r="W3570" i="3" s="1"/>
  <c r="W3571" i="3" s="1"/>
  <c r="W3572" i="3" s="1"/>
  <c r="W3573" i="3" s="1"/>
  <c r="W3574" i="3" s="1"/>
  <c r="W3575" i="3" s="1"/>
  <c r="W3576" i="3" s="1"/>
  <c r="W3577" i="3" s="1"/>
  <c r="W3578" i="3" s="1"/>
  <c r="W3579" i="3" s="1"/>
  <c r="W3580" i="3" s="1"/>
  <c r="W3581" i="3" s="1"/>
  <c r="W3582" i="3" s="1"/>
  <c r="W3583" i="3" s="1"/>
  <c r="W3584" i="3" s="1"/>
  <c r="W3585" i="3" s="1"/>
  <c r="W3586" i="3" s="1"/>
  <c r="W3587" i="3" s="1"/>
  <c r="W3588" i="3" s="1"/>
  <c r="W3589" i="3" s="1"/>
  <c r="W3590" i="3" s="1"/>
  <c r="W3591" i="3" s="1"/>
  <c r="W3592" i="3" s="1"/>
  <c r="W3593" i="3" s="1"/>
  <c r="W3594" i="3" s="1"/>
  <c r="W3595" i="3" s="1"/>
  <c r="W3596" i="3" s="1"/>
  <c r="W3597" i="3" s="1"/>
  <c r="W3598" i="3" s="1"/>
  <c r="W3599" i="3" s="1"/>
  <c r="W3600" i="3" s="1"/>
  <c r="W3601" i="3" s="1"/>
  <c r="W3602" i="3" s="1"/>
  <c r="W3603" i="3" s="1"/>
  <c r="W3604" i="3" s="1"/>
  <c r="W3605" i="3" s="1"/>
  <c r="W3606" i="3" s="1"/>
  <c r="W3607" i="3" s="1"/>
  <c r="W3608" i="3" s="1"/>
  <c r="W3609" i="3" s="1"/>
  <c r="W3610" i="3" s="1"/>
  <c r="W3611" i="3" s="1"/>
  <c r="W3612" i="3" s="1"/>
  <c r="W3613" i="3" s="1"/>
  <c r="W3614" i="3" s="1"/>
  <c r="W3615" i="3" s="1"/>
  <c r="W3616" i="3" s="1"/>
  <c r="W3617" i="3" s="1"/>
  <c r="W3618" i="3" s="1"/>
  <c r="W3619" i="3" s="1"/>
  <c r="W3620" i="3" s="1"/>
  <c r="W3621" i="3" s="1"/>
  <c r="W3622" i="3" s="1"/>
  <c r="W3623" i="3" s="1"/>
  <c r="W3624" i="3" s="1"/>
  <c r="W3625" i="3" s="1"/>
  <c r="W3626" i="3" s="1"/>
  <c r="W3627" i="3" s="1"/>
  <c r="W3628" i="3" s="1"/>
  <c r="W3629" i="3" s="1"/>
  <c r="W3630" i="3" s="1"/>
  <c r="W3631" i="3" s="1"/>
  <c r="W3632" i="3" s="1"/>
  <c r="W3633" i="3" s="1"/>
  <c r="W3634" i="3" s="1"/>
  <c r="W3635" i="3" s="1"/>
  <c r="W3636" i="3" s="1"/>
  <c r="W3637" i="3" s="1"/>
  <c r="W3638" i="3" s="1"/>
  <c r="W3639" i="3" s="1"/>
  <c r="W3640" i="3" s="1"/>
  <c r="W3641" i="3" s="1"/>
  <c r="W3642" i="3" s="1"/>
  <c r="W3643" i="3" s="1"/>
  <c r="W3644" i="3" s="1"/>
  <c r="W3645" i="3" s="1"/>
  <c r="W3646" i="3" s="1"/>
  <c r="W3647" i="3" s="1"/>
  <c r="W3648" i="3" s="1"/>
  <c r="W3649" i="3" s="1"/>
  <c r="W3650" i="3" s="1"/>
  <c r="W3651" i="3" s="1"/>
  <c r="W3652" i="3" s="1"/>
  <c r="W3653" i="3" s="1"/>
  <c r="W3654" i="3" s="1"/>
  <c r="W2925" i="3"/>
  <c r="W2926" i="3" s="1"/>
  <c r="W2927" i="3" s="1"/>
  <c r="W2928" i="3" s="1"/>
  <c r="W2929" i="3" s="1"/>
  <c r="W2930" i="3" s="1"/>
  <c r="W2931" i="3" s="1"/>
  <c r="W2932" i="3" s="1"/>
  <c r="W2933" i="3" s="1"/>
  <c r="W2934" i="3" s="1"/>
  <c r="W2935" i="3" s="1"/>
  <c r="W2936" i="3" s="1"/>
  <c r="W2937" i="3" s="1"/>
  <c r="W2938" i="3" s="1"/>
  <c r="W2939" i="3" s="1"/>
  <c r="W2940" i="3" s="1"/>
  <c r="W2941" i="3" s="1"/>
  <c r="W2942" i="3" s="1"/>
  <c r="W2943" i="3" s="1"/>
  <c r="W2944" i="3" s="1"/>
  <c r="W2945" i="3" s="1"/>
  <c r="W2946" i="3" s="1"/>
  <c r="W2947" i="3" s="1"/>
  <c r="W2948" i="3" s="1"/>
  <c r="W2949" i="3" s="1"/>
  <c r="W2950" i="3" s="1"/>
  <c r="W2951" i="3" s="1"/>
  <c r="W2952" i="3" s="1"/>
  <c r="W2953" i="3" s="1"/>
  <c r="W2954" i="3" s="1"/>
  <c r="W2955" i="3" s="1"/>
  <c r="W2956" i="3" s="1"/>
  <c r="W2957" i="3" s="1"/>
  <c r="W2958" i="3" s="1"/>
  <c r="W2959" i="3" s="1"/>
  <c r="W2960" i="3" s="1"/>
  <c r="W2961" i="3" s="1"/>
  <c r="W2962" i="3" s="1"/>
  <c r="W2963" i="3" s="1"/>
  <c r="W2964" i="3" s="1"/>
  <c r="W2965" i="3" s="1"/>
  <c r="W2966" i="3" s="1"/>
  <c r="W2967" i="3" s="1"/>
  <c r="W2968" i="3" s="1"/>
  <c r="W2969" i="3" s="1"/>
  <c r="W2970" i="3" s="1"/>
  <c r="W2971" i="3" s="1"/>
  <c r="W2972" i="3" s="1"/>
  <c r="W2973" i="3" s="1"/>
  <c r="W2974" i="3" s="1"/>
  <c r="W2975" i="3" s="1"/>
  <c r="W2976" i="3" s="1"/>
  <c r="W2977" i="3" s="1"/>
  <c r="W2978" i="3" s="1"/>
  <c r="W2979" i="3" s="1"/>
  <c r="W2980" i="3" s="1"/>
  <c r="W2981" i="3" s="1"/>
  <c r="W2982" i="3" s="1"/>
  <c r="W2983" i="3" s="1"/>
  <c r="W2984" i="3" s="1"/>
  <c r="W2985" i="3" s="1"/>
  <c r="W2986" i="3" s="1"/>
  <c r="W2987" i="3" s="1"/>
  <c r="W2988" i="3" s="1"/>
  <c r="W2989" i="3" s="1"/>
  <c r="W2990" i="3" s="1"/>
  <c r="W2991" i="3" s="1"/>
  <c r="W2992" i="3" s="1"/>
  <c r="W2993" i="3" s="1"/>
  <c r="W2994" i="3" s="1"/>
  <c r="W2995" i="3" s="1"/>
  <c r="W2996" i="3" s="1"/>
  <c r="W2997" i="3" s="1"/>
  <c r="W2998" i="3" s="1"/>
  <c r="W2999" i="3" s="1"/>
  <c r="W3000" i="3" s="1"/>
  <c r="W3001" i="3" s="1"/>
  <c r="W3002" i="3" s="1"/>
  <c r="W3003" i="3" s="1"/>
  <c r="W3004" i="3" s="1"/>
  <c r="W3005" i="3" s="1"/>
  <c r="W3006" i="3" s="1"/>
  <c r="W3007" i="3" s="1"/>
  <c r="W3008" i="3" s="1"/>
  <c r="W3009" i="3" s="1"/>
  <c r="W3010" i="3" s="1"/>
  <c r="W3011" i="3" s="1"/>
  <c r="W3012" i="3" s="1"/>
  <c r="W3013" i="3" s="1"/>
  <c r="W3014" i="3" s="1"/>
  <c r="W3015" i="3" s="1"/>
  <c r="W3016" i="3" s="1"/>
  <c r="W3017" i="3" s="1"/>
  <c r="W3018" i="3" s="1"/>
  <c r="W3019" i="3" s="1"/>
  <c r="W3020" i="3" s="1"/>
  <c r="W3021" i="3" s="1"/>
  <c r="W3022" i="3" s="1"/>
  <c r="W3023" i="3" s="1"/>
  <c r="W3024" i="3" s="1"/>
  <c r="W3025" i="3" s="1"/>
  <c r="W3026" i="3" s="1"/>
  <c r="W3027" i="3" s="1"/>
  <c r="W3028" i="3" s="1"/>
  <c r="W3029" i="3" s="1"/>
  <c r="W3030" i="3" s="1"/>
  <c r="W3031" i="3" s="1"/>
  <c r="W3032" i="3" s="1"/>
  <c r="W3033" i="3" s="1"/>
  <c r="W3034" i="3" s="1"/>
  <c r="W3035" i="3" s="1"/>
  <c r="W3036" i="3" s="1"/>
  <c r="W3037" i="3" s="1"/>
  <c r="W3038" i="3" s="1"/>
  <c r="W3039" i="3" s="1"/>
  <c r="W3040" i="3" s="1"/>
  <c r="W3041" i="3" s="1"/>
  <c r="W3042" i="3" s="1"/>
  <c r="W3043" i="3" s="1"/>
  <c r="W3044" i="3" s="1"/>
  <c r="W3045" i="3" s="1"/>
  <c r="W3046" i="3" s="1"/>
  <c r="W3047" i="3" s="1"/>
  <c r="W3048" i="3" s="1"/>
  <c r="W3049" i="3" s="1"/>
  <c r="W3050" i="3" s="1"/>
  <c r="W3051" i="3" s="1"/>
  <c r="W3052" i="3" s="1"/>
  <c r="W3053" i="3" s="1"/>
  <c r="W3054" i="3" s="1"/>
  <c r="W3055" i="3" s="1"/>
  <c r="W3056" i="3" s="1"/>
  <c r="W3057" i="3" s="1"/>
  <c r="W3058" i="3" s="1"/>
  <c r="W3059" i="3" s="1"/>
  <c r="W3060" i="3" s="1"/>
  <c r="W3061" i="3" s="1"/>
  <c r="W3062" i="3" s="1"/>
  <c r="W3063" i="3" s="1"/>
  <c r="W3064" i="3" s="1"/>
  <c r="W3065" i="3" s="1"/>
  <c r="W3066" i="3" s="1"/>
  <c r="W3067" i="3" s="1"/>
  <c r="W3068" i="3" s="1"/>
  <c r="W3069" i="3" s="1"/>
  <c r="W3070" i="3" s="1"/>
  <c r="W3071" i="3" s="1"/>
  <c r="W3072" i="3" s="1"/>
  <c r="W3073" i="3" s="1"/>
  <c r="W3074" i="3" s="1"/>
  <c r="W3075" i="3" s="1"/>
  <c r="W3076" i="3" s="1"/>
  <c r="W3077" i="3" s="1"/>
  <c r="W3078" i="3" s="1"/>
  <c r="W3079" i="3" s="1"/>
  <c r="W3080" i="3" s="1"/>
  <c r="W3081" i="3" s="1"/>
  <c r="W3082" i="3" s="1"/>
  <c r="W3083" i="3" s="1"/>
  <c r="W3084" i="3" s="1"/>
  <c r="W3085" i="3" s="1"/>
  <c r="W3086" i="3" s="1"/>
  <c r="W3087" i="3" s="1"/>
  <c r="W3088" i="3" s="1"/>
  <c r="W3089" i="3" s="1"/>
  <c r="W3090" i="3" s="1"/>
  <c r="W3091" i="3" s="1"/>
  <c r="W3092" i="3" s="1"/>
  <c r="W3093" i="3" s="1"/>
  <c r="W3094" i="3" s="1"/>
  <c r="W3095" i="3" s="1"/>
  <c r="W3096" i="3" s="1"/>
  <c r="W3097" i="3" s="1"/>
  <c r="W3098" i="3" s="1"/>
  <c r="W3099" i="3" s="1"/>
  <c r="W3100" i="3" s="1"/>
  <c r="W3101" i="3" s="1"/>
  <c r="W3102" i="3" s="1"/>
  <c r="W3103" i="3" s="1"/>
  <c r="W3104" i="3" s="1"/>
  <c r="W3105" i="3" s="1"/>
  <c r="W3106" i="3" s="1"/>
  <c r="W3107" i="3" s="1"/>
  <c r="W3108" i="3" s="1"/>
  <c r="W3109" i="3" s="1"/>
  <c r="W3110" i="3" s="1"/>
  <c r="W3111" i="3" s="1"/>
  <c r="W3112" i="3" s="1"/>
  <c r="W3113" i="3" s="1"/>
  <c r="W3114" i="3" s="1"/>
  <c r="W3115" i="3" s="1"/>
  <c r="W3116" i="3" s="1"/>
  <c r="W3117" i="3" s="1"/>
  <c r="W3118" i="3" s="1"/>
  <c r="W3119" i="3" s="1"/>
  <c r="W3120" i="3" s="1"/>
  <c r="W3121" i="3" s="1"/>
  <c r="W3122" i="3" s="1"/>
  <c r="W3123" i="3" s="1"/>
  <c r="W3124" i="3" s="1"/>
  <c r="W3125" i="3" s="1"/>
  <c r="W3126" i="3" s="1"/>
  <c r="W3127" i="3" s="1"/>
  <c r="W3128" i="3" s="1"/>
  <c r="W3129" i="3" s="1"/>
  <c r="W3130" i="3" s="1"/>
  <c r="W3131" i="3" s="1"/>
  <c r="W3132" i="3" s="1"/>
  <c r="W3133" i="3" s="1"/>
  <c r="W3134" i="3" s="1"/>
  <c r="W3135" i="3" s="1"/>
  <c r="W3136" i="3" s="1"/>
  <c r="W3137" i="3" s="1"/>
  <c r="W3138" i="3" s="1"/>
  <c r="W3139" i="3" s="1"/>
  <c r="W3140" i="3" s="1"/>
  <c r="W3141" i="3" s="1"/>
  <c r="W3142" i="3" s="1"/>
  <c r="W3143" i="3" s="1"/>
  <c r="W3144" i="3" s="1"/>
  <c r="W3145" i="3" s="1"/>
  <c r="W3146" i="3" s="1"/>
  <c r="W3147" i="3" s="1"/>
  <c r="W3148" i="3" s="1"/>
  <c r="W3149" i="3" s="1"/>
  <c r="W3150" i="3" s="1"/>
  <c r="W3151" i="3" s="1"/>
  <c r="W3152" i="3" s="1"/>
  <c r="W3153" i="3" s="1"/>
  <c r="W3154" i="3" s="1"/>
  <c r="W3155" i="3" s="1"/>
  <c r="W3156" i="3" s="1"/>
  <c r="W3157" i="3" s="1"/>
  <c r="W3158" i="3" s="1"/>
  <c r="W3159" i="3" s="1"/>
  <c r="W3160" i="3" s="1"/>
  <c r="W3161" i="3" s="1"/>
  <c r="W3162" i="3" s="1"/>
  <c r="W3163" i="3" s="1"/>
  <c r="W3164" i="3" s="1"/>
  <c r="W3165" i="3" s="1"/>
  <c r="W3166" i="3" s="1"/>
  <c r="W3167" i="3" s="1"/>
  <c r="W3168" i="3" s="1"/>
  <c r="W3169" i="3" s="1"/>
  <c r="W3170" i="3" s="1"/>
  <c r="W3171" i="3" s="1"/>
  <c r="W3172" i="3" s="1"/>
  <c r="W3173" i="3" s="1"/>
  <c r="W3174" i="3" s="1"/>
  <c r="W3175" i="3" s="1"/>
  <c r="W3176" i="3" s="1"/>
  <c r="W3177" i="3" s="1"/>
  <c r="W3178" i="3" s="1"/>
  <c r="W3179" i="3" s="1"/>
  <c r="W3180" i="3" s="1"/>
  <c r="W3181" i="3" s="1"/>
  <c r="W3182" i="3" s="1"/>
  <c r="W3183" i="3" s="1"/>
  <c r="W3184" i="3" s="1"/>
  <c r="W3185" i="3" s="1"/>
  <c r="W3186" i="3" s="1"/>
  <c r="W3187" i="3" s="1"/>
  <c r="W3188" i="3" s="1"/>
  <c r="W3189" i="3" s="1"/>
  <c r="W3190" i="3" s="1"/>
  <c r="W3191" i="3" s="1"/>
  <c r="W3192" i="3" s="1"/>
  <c r="W3193" i="3" s="1"/>
  <c r="W3194" i="3" s="1"/>
  <c r="W3195" i="3" s="1"/>
  <c r="W3196" i="3" s="1"/>
  <c r="W3197" i="3" s="1"/>
  <c r="W3198" i="3" s="1"/>
  <c r="W3199" i="3" s="1"/>
  <c r="W3200" i="3" s="1"/>
  <c r="W3201" i="3" s="1"/>
  <c r="W3202" i="3" s="1"/>
  <c r="W3203" i="3" s="1"/>
  <c r="W3204" i="3" s="1"/>
  <c r="W3205" i="3" s="1"/>
  <c r="W3206" i="3" s="1"/>
  <c r="W3207" i="3" s="1"/>
  <c r="W3208" i="3" s="1"/>
  <c r="W3209" i="3" s="1"/>
  <c r="W3210" i="3" s="1"/>
  <c r="W3211" i="3" s="1"/>
  <c r="W3212" i="3" s="1"/>
  <c r="W3213" i="3" s="1"/>
  <c r="W3214" i="3" s="1"/>
  <c r="W3215" i="3" s="1"/>
  <c r="W3216" i="3" s="1"/>
  <c r="W3217" i="3" s="1"/>
  <c r="W3218" i="3" s="1"/>
  <c r="W3219" i="3" s="1"/>
  <c r="W3220" i="3" s="1"/>
  <c r="W3221" i="3" s="1"/>
  <c r="W3222" i="3" s="1"/>
  <c r="W3223" i="3" s="1"/>
  <c r="W3224" i="3" s="1"/>
  <c r="W3225" i="3" s="1"/>
  <c r="W3226" i="3" s="1"/>
  <c r="W3227" i="3" s="1"/>
  <c r="W3228" i="3" s="1"/>
  <c r="W3229" i="3" s="1"/>
  <c r="W3230" i="3" s="1"/>
  <c r="W3231" i="3" s="1"/>
  <c r="W3232" i="3" s="1"/>
  <c r="W3233" i="3" s="1"/>
  <c r="W3234" i="3" s="1"/>
  <c r="W3235" i="3" s="1"/>
  <c r="W3236" i="3" s="1"/>
  <c r="W3237" i="3" s="1"/>
  <c r="W3238" i="3" s="1"/>
  <c r="W3239" i="3" s="1"/>
  <c r="W3240" i="3" s="1"/>
  <c r="W3241" i="3" s="1"/>
  <c r="W3242" i="3" s="1"/>
  <c r="W3243" i="3" s="1"/>
  <c r="W3244" i="3" s="1"/>
  <c r="W3245" i="3" s="1"/>
  <c r="W3246" i="3" s="1"/>
  <c r="W3247" i="3" s="1"/>
  <c r="W3248" i="3" s="1"/>
  <c r="W3249" i="3" s="1"/>
  <c r="W3250" i="3" s="1"/>
  <c r="W3251" i="3" s="1"/>
  <c r="W3252" i="3" s="1"/>
  <c r="W3253" i="3" s="1"/>
  <c r="W3254" i="3" s="1"/>
  <c r="W3255" i="3" s="1"/>
  <c r="W3256" i="3" s="1"/>
  <c r="W3257" i="3" s="1"/>
  <c r="W3258" i="3" s="1"/>
  <c r="W3259" i="3" s="1"/>
  <c r="W3260" i="3" s="1"/>
  <c r="W3261" i="3" s="1"/>
  <c r="W3262" i="3" s="1"/>
  <c r="W3263" i="3" s="1"/>
  <c r="W3264" i="3" s="1"/>
  <c r="W3265" i="3" s="1"/>
  <c r="W3266" i="3" s="1"/>
  <c r="W3267" i="3" s="1"/>
  <c r="W3268" i="3" s="1"/>
  <c r="W3269" i="3" s="1"/>
  <c r="W3270" i="3" s="1"/>
  <c r="W3271" i="3" s="1"/>
  <c r="W3272" i="3" s="1"/>
  <c r="W3273" i="3" s="1"/>
  <c r="W3274" i="3" s="1"/>
  <c r="W3275" i="3" s="1"/>
  <c r="W3276" i="3" s="1"/>
  <c r="W3277" i="3" s="1"/>
  <c r="W3278" i="3" s="1"/>
  <c r="W3279" i="3" s="1"/>
  <c r="W3280" i="3" s="1"/>
  <c r="W3281" i="3" s="1"/>
  <c r="W3282" i="3" s="1"/>
  <c r="W3283" i="3" s="1"/>
  <c r="W3284" i="3" s="1"/>
  <c r="W3285" i="3" s="1"/>
  <c r="W3286" i="3" s="1"/>
  <c r="W3287" i="3" s="1"/>
  <c r="W3288" i="3" s="1"/>
  <c r="W2560" i="3"/>
  <c r="W2561" i="3" s="1"/>
  <c r="W2562" i="3" s="1"/>
  <c r="W2563" i="3" s="1"/>
  <c r="W2564" i="3" s="1"/>
  <c r="W2565" i="3" s="1"/>
  <c r="W2566" i="3" s="1"/>
  <c r="W2567" i="3" s="1"/>
  <c r="W2568" i="3" s="1"/>
  <c r="W2569" i="3" s="1"/>
  <c r="W2570" i="3" s="1"/>
  <c r="W2571" i="3" s="1"/>
  <c r="W2572" i="3" s="1"/>
  <c r="W2573" i="3" s="1"/>
  <c r="W2574" i="3" s="1"/>
  <c r="W2575" i="3" s="1"/>
  <c r="W2576" i="3" s="1"/>
  <c r="W2577" i="3" s="1"/>
  <c r="W2578" i="3" s="1"/>
  <c r="W2579" i="3" s="1"/>
  <c r="W2580" i="3" s="1"/>
  <c r="W2581" i="3" s="1"/>
  <c r="W2582" i="3" s="1"/>
  <c r="W2583" i="3" s="1"/>
  <c r="W2584" i="3" s="1"/>
  <c r="W2585" i="3" s="1"/>
  <c r="W2586" i="3" s="1"/>
  <c r="W2587" i="3" s="1"/>
  <c r="W2588" i="3" s="1"/>
  <c r="W2589" i="3" s="1"/>
  <c r="W2590" i="3" s="1"/>
  <c r="W2591" i="3" s="1"/>
  <c r="W2592" i="3" s="1"/>
  <c r="W2593" i="3" s="1"/>
  <c r="W2594" i="3" s="1"/>
  <c r="W2595" i="3" s="1"/>
  <c r="W2596" i="3" s="1"/>
  <c r="W2597" i="3" s="1"/>
  <c r="W2598" i="3" s="1"/>
  <c r="W2599" i="3" s="1"/>
  <c r="W2600" i="3" s="1"/>
  <c r="W2601" i="3" s="1"/>
  <c r="W2602" i="3" s="1"/>
  <c r="W2603" i="3" s="1"/>
  <c r="W2604" i="3" s="1"/>
  <c r="W2605" i="3" s="1"/>
  <c r="W2606" i="3" s="1"/>
  <c r="W2607" i="3" s="1"/>
  <c r="W2608" i="3" s="1"/>
  <c r="W2609" i="3" s="1"/>
  <c r="W2610" i="3" s="1"/>
  <c r="W2611" i="3" s="1"/>
  <c r="W2612" i="3" s="1"/>
  <c r="W2613" i="3" s="1"/>
  <c r="W2614" i="3" s="1"/>
  <c r="W2615" i="3" s="1"/>
  <c r="W2616" i="3" s="1"/>
  <c r="W2617" i="3" s="1"/>
  <c r="W2618" i="3" s="1"/>
  <c r="W2619" i="3" s="1"/>
  <c r="W2620" i="3" s="1"/>
  <c r="W2621" i="3" s="1"/>
  <c r="W2622" i="3" s="1"/>
  <c r="W2623" i="3" s="1"/>
  <c r="W2624" i="3" s="1"/>
  <c r="W2625" i="3" s="1"/>
  <c r="W2626" i="3" s="1"/>
  <c r="W2627" i="3" s="1"/>
  <c r="W2628" i="3" s="1"/>
  <c r="W2629" i="3" s="1"/>
  <c r="W2630" i="3" s="1"/>
  <c r="W2631" i="3" s="1"/>
  <c r="W2632" i="3" s="1"/>
  <c r="W2633" i="3" s="1"/>
  <c r="W2634" i="3" s="1"/>
  <c r="W2635" i="3" s="1"/>
  <c r="W2636" i="3" s="1"/>
  <c r="W2637" i="3" s="1"/>
  <c r="W2638" i="3" s="1"/>
  <c r="W2639" i="3" s="1"/>
  <c r="W2640" i="3" s="1"/>
  <c r="W2641" i="3" s="1"/>
  <c r="W2642" i="3" s="1"/>
  <c r="W2643" i="3" s="1"/>
  <c r="W2644" i="3" s="1"/>
  <c r="W2645" i="3" s="1"/>
  <c r="W2646" i="3" s="1"/>
  <c r="W2647" i="3" s="1"/>
  <c r="W2648" i="3" s="1"/>
  <c r="W2649" i="3" s="1"/>
  <c r="W2650" i="3" s="1"/>
  <c r="W2651" i="3" s="1"/>
  <c r="W2652" i="3" s="1"/>
  <c r="W2653" i="3" s="1"/>
  <c r="W2654" i="3" s="1"/>
  <c r="W2655" i="3" s="1"/>
  <c r="W2656" i="3" s="1"/>
  <c r="W2657" i="3" s="1"/>
  <c r="W2658" i="3" s="1"/>
  <c r="W2659" i="3" s="1"/>
  <c r="W2660" i="3" s="1"/>
  <c r="W2661" i="3" s="1"/>
  <c r="W2662" i="3" s="1"/>
  <c r="W2663" i="3" s="1"/>
  <c r="W2664" i="3" s="1"/>
  <c r="W2665" i="3" s="1"/>
  <c r="W2666" i="3" s="1"/>
  <c r="W2667" i="3" s="1"/>
  <c r="W2668" i="3" s="1"/>
  <c r="W2669" i="3" s="1"/>
  <c r="W2670" i="3" s="1"/>
  <c r="W2671" i="3" s="1"/>
  <c r="W2672" i="3" s="1"/>
  <c r="W2673" i="3" s="1"/>
  <c r="W2674" i="3" s="1"/>
  <c r="W2675" i="3" s="1"/>
  <c r="W2676" i="3" s="1"/>
  <c r="W2677" i="3" s="1"/>
  <c r="W2678" i="3" s="1"/>
  <c r="W2679" i="3" s="1"/>
  <c r="W2680" i="3" s="1"/>
  <c r="W2681" i="3" s="1"/>
  <c r="W2682" i="3" s="1"/>
  <c r="W2683" i="3" s="1"/>
  <c r="W2684" i="3" s="1"/>
  <c r="W2685" i="3" s="1"/>
  <c r="W2686" i="3" s="1"/>
  <c r="W2687" i="3" s="1"/>
  <c r="W2688" i="3" s="1"/>
  <c r="W2689" i="3" s="1"/>
  <c r="W2690" i="3" s="1"/>
  <c r="W2691" i="3" s="1"/>
  <c r="W2692" i="3" s="1"/>
  <c r="W2693" i="3" s="1"/>
  <c r="W2694" i="3" s="1"/>
  <c r="W2695" i="3" s="1"/>
  <c r="W2696" i="3" s="1"/>
  <c r="W2697" i="3" s="1"/>
  <c r="W2698" i="3" s="1"/>
  <c r="W2699" i="3" s="1"/>
  <c r="W2700" i="3" s="1"/>
  <c r="W2701" i="3" s="1"/>
  <c r="W2702" i="3" s="1"/>
  <c r="W2703" i="3" s="1"/>
  <c r="W2704" i="3" s="1"/>
  <c r="W2705" i="3" s="1"/>
  <c r="W2706" i="3" s="1"/>
  <c r="W2707" i="3" s="1"/>
  <c r="W2708" i="3" s="1"/>
  <c r="W2709" i="3" s="1"/>
  <c r="W2710" i="3" s="1"/>
  <c r="W2711" i="3" s="1"/>
  <c r="W2712" i="3" s="1"/>
  <c r="W2713" i="3" s="1"/>
  <c r="W2714" i="3" s="1"/>
  <c r="W2715" i="3" s="1"/>
  <c r="W2716" i="3" s="1"/>
  <c r="W2717" i="3" s="1"/>
  <c r="W2718" i="3" s="1"/>
  <c r="W2719" i="3" s="1"/>
  <c r="W2720" i="3" s="1"/>
  <c r="W2721" i="3" s="1"/>
  <c r="W2722" i="3" s="1"/>
  <c r="W2723" i="3" s="1"/>
  <c r="W2724" i="3" s="1"/>
  <c r="W2725" i="3" s="1"/>
  <c r="W2726" i="3" s="1"/>
  <c r="W2727" i="3" s="1"/>
  <c r="W2728" i="3" s="1"/>
  <c r="W2729" i="3" s="1"/>
  <c r="W2730" i="3" s="1"/>
  <c r="W2731" i="3" s="1"/>
  <c r="W2732" i="3" s="1"/>
  <c r="W2733" i="3" s="1"/>
  <c r="W2734" i="3" s="1"/>
  <c r="W2735" i="3" s="1"/>
  <c r="W2736" i="3" s="1"/>
  <c r="W2737" i="3" s="1"/>
  <c r="W2738" i="3" s="1"/>
  <c r="W2739" i="3" s="1"/>
  <c r="W2740" i="3" s="1"/>
  <c r="W2741" i="3" s="1"/>
  <c r="W2742" i="3" s="1"/>
  <c r="W2743" i="3" s="1"/>
  <c r="W2744" i="3" s="1"/>
  <c r="W2745" i="3" s="1"/>
  <c r="W2746" i="3" s="1"/>
  <c r="W2747" i="3" s="1"/>
  <c r="W2748" i="3" s="1"/>
  <c r="W2749" i="3" s="1"/>
  <c r="W2750" i="3" s="1"/>
  <c r="W2751" i="3" s="1"/>
  <c r="W2752" i="3" s="1"/>
  <c r="W2753" i="3" s="1"/>
  <c r="W2754" i="3" s="1"/>
  <c r="W2755" i="3" s="1"/>
  <c r="W2756" i="3" s="1"/>
  <c r="W2757" i="3" s="1"/>
  <c r="W2758" i="3" s="1"/>
  <c r="W2759" i="3" s="1"/>
  <c r="W2760" i="3" s="1"/>
  <c r="W2761" i="3" s="1"/>
  <c r="W2762" i="3" s="1"/>
  <c r="W2763" i="3" s="1"/>
  <c r="W2764" i="3" s="1"/>
  <c r="W2765" i="3" s="1"/>
  <c r="W2766" i="3" s="1"/>
  <c r="W2767" i="3" s="1"/>
  <c r="W2768" i="3" s="1"/>
  <c r="W2769" i="3" s="1"/>
  <c r="W2770" i="3" s="1"/>
  <c r="W2771" i="3" s="1"/>
  <c r="W2772" i="3" s="1"/>
  <c r="W2773" i="3" s="1"/>
  <c r="W2774" i="3" s="1"/>
  <c r="W2775" i="3" s="1"/>
  <c r="W2776" i="3" s="1"/>
  <c r="W2777" i="3" s="1"/>
  <c r="W2778" i="3" s="1"/>
  <c r="W2779" i="3" s="1"/>
  <c r="W2780" i="3" s="1"/>
  <c r="W2781" i="3" s="1"/>
  <c r="W2782" i="3" s="1"/>
  <c r="W2783" i="3" s="1"/>
  <c r="W2784" i="3" s="1"/>
  <c r="W2785" i="3" s="1"/>
  <c r="W2786" i="3" s="1"/>
  <c r="W2787" i="3" s="1"/>
  <c r="W2788" i="3" s="1"/>
  <c r="W2789" i="3" s="1"/>
  <c r="W2790" i="3" s="1"/>
  <c r="W2791" i="3" s="1"/>
  <c r="W2792" i="3" s="1"/>
  <c r="W2793" i="3" s="1"/>
  <c r="W2794" i="3" s="1"/>
  <c r="W2795" i="3" s="1"/>
  <c r="W2796" i="3" s="1"/>
  <c r="W2797" i="3" s="1"/>
  <c r="W2798" i="3" s="1"/>
  <c r="W2799" i="3" s="1"/>
  <c r="W2800" i="3" s="1"/>
  <c r="W2801" i="3" s="1"/>
  <c r="W2802" i="3" s="1"/>
  <c r="W2803" i="3" s="1"/>
  <c r="W2804" i="3" s="1"/>
  <c r="W2805" i="3" s="1"/>
  <c r="W2806" i="3" s="1"/>
  <c r="W2807" i="3" s="1"/>
  <c r="W2808" i="3" s="1"/>
  <c r="W2809" i="3" s="1"/>
  <c r="W2810" i="3" s="1"/>
  <c r="W2811" i="3" s="1"/>
  <c r="W2812" i="3" s="1"/>
  <c r="W2813" i="3" s="1"/>
  <c r="W2814" i="3" s="1"/>
  <c r="W2815" i="3" s="1"/>
  <c r="W2816" i="3" s="1"/>
  <c r="W2817" i="3" s="1"/>
  <c r="W2818" i="3" s="1"/>
  <c r="W2819" i="3" s="1"/>
  <c r="W2820" i="3" s="1"/>
  <c r="W2821" i="3" s="1"/>
  <c r="W2822" i="3" s="1"/>
  <c r="W2823" i="3" s="1"/>
  <c r="W2824" i="3" s="1"/>
  <c r="W2825" i="3" s="1"/>
  <c r="W2826" i="3" s="1"/>
  <c r="W2827" i="3" s="1"/>
  <c r="W2828" i="3" s="1"/>
  <c r="W2829" i="3" s="1"/>
  <c r="W2830" i="3" s="1"/>
  <c r="W2831" i="3" s="1"/>
  <c r="W2832" i="3" s="1"/>
  <c r="W2833" i="3" s="1"/>
  <c r="W2834" i="3" s="1"/>
  <c r="W2835" i="3" s="1"/>
  <c r="W2836" i="3" s="1"/>
  <c r="W2837" i="3" s="1"/>
  <c r="W2838" i="3" s="1"/>
  <c r="W2839" i="3" s="1"/>
  <c r="W2840" i="3" s="1"/>
  <c r="W2841" i="3" s="1"/>
  <c r="W2842" i="3" s="1"/>
  <c r="W2843" i="3" s="1"/>
  <c r="W2844" i="3" s="1"/>
  <c r="W2845" i="3" s="1"/>
  <c r="W2846" i="3" s="1"/>
  <c r="W2847" i="3" s="1"/>
  <c r="W2848" i="3" s="1"/>
  <c r="W2849" i="3" s="1"/>
  <c r="W2850" i="3" s="1"/>
  <c r="W2851" i="3" s="1"/>
  <c r="W2852" i="3" s="1"/>
  <c r="W2853" i="3" s="1"/>
  <c r="W2854" i="3" s="1"/>
  <c r="W2855" i="3" s="1"/>
  <c r="W2856" i="3" s="1"/>
  <c r="W2857" i="3" s="1"/>
  <c r="W2858" i="3" s="1"/>
  <c r="W2859" i="3" s="1"/>
  <c r="W2860" i="3" s="1"/>
  <c r="W2861" i="3" s="1"/>
  <c r="W2862" i="3" s="1"/>
  <c r="W2863" i="3" s="1"/>
  <c r="W2864" i="3" s="1"/>
  <c r="W2865" i="3" s="1"/>
  <c r="W2866" i="3" s="1"/>
  <c r="W2867" i="3" s="1"/>
  <c r="W2868" i="3" s="1"/>
  <c r="W2869" i="3" s="1"/>
  <c r="W2870" i="3" s="1"/>
  <c r="W2871" i="3" s="1"/>
  <c r="W2872" i="3" s="1"/>
  <c r="W2873" i="3" s="1"/>
  <c r="W2874" i="3" s="1"/>
  <c r="W2875" i="3" s="1"/>
  <c r="W2876" i="3" s="1"/>
  <c r="W2877" i="3" s="1"/>
  <c r="W2878" i="3" s="1"/>
  <c r="W2879" i="3" s="1"/>
  <c r="W2880" i="3" s="1"/>
  <c r="W2881" i="3" s="1"/>
  <c r="W2882" i="3" s="1"/>
  <c r="W2883" i="3" s="1"/>
  <c r="W2884" i="3" s="1"/>
  <c r="W2885" i="3" s="1"/>
  <c r="W2886" i="3" s="1"/>
  <c r="W2887" i="3" s="1"/>
  <c r="W2888" i="3" s="1"/>
  <c r="W2889" i="3" s="1"/>
  <c r="W2890" i="3" s="1"/>
  <c r="W2891" i="3" s="1"/>
  <c r="W2892" i="3" s="1"/>
  <c r="W2893" i="3" s="1"/>
  <c r="W2894" i="3" s="1"/>
  <c r="W2895" i="3" s="1"/>
  <c r="W2896" i="3" s="1"/>
  <c r="W2897" i="3" s="1"/>
  <c r="W2898" i="3" s="1"/>
  <c r="W2899" i="3" s="1"/>
  <c r="W2900" i="3" s="1"/>
  <c r="W2901" i="3" s="1"/>
  <c r="W2902" i="3" s="1"/>
  <c r="W2903" i="3" s="1"/>
  <c r="W2904" i="3" s="1"/>
  <c r="W2905" i="3" s="1"/>
  <c r="W2906" i="3" s="1"/>
  <c r="W2907" i="3" s="1"/>
  <c r="W2908" i="3" s="1"/>
  <c r="W2909" i="3" s="1"/>
  <c r="W2910" i="3" s="1"/>
  <c r="W2911" i="3" s="1"/>
  <c r="W2912" i="3" s="1"/>
  <c r="W2913" i="3" s="1"/>
  <c r="W2914" i="3" s="1"/>
  <c r="W2915" i="3" s="1"/>
  <c r="W2916" i="3" s="1"/>
  <c r="W2917" i="3" s="1"/>
  <c r="W2918" i="3" s="1"/>
  <c r="W2919" i="3" s="1"/>
  <c r="W2920" i="3" s="1"/>
  <c r="W2921" i="3" s="1"/>
  <c r="W2922" i="3" s="1"/>
  <c r="W2923" i="3" s="1"/>
  <c r="W2195" i="3"/>
  <c r="W2196" i="3" s="1"/>
  <c r="W2197" i="3" s="1"/>
  <c r="W2198" i="3" s="1"/>
  <c r="W2199" i="3" s="1"/>
  <c r="W2200" i="3" s="1"/>
  <c r="W2201" i="3" s="1"/>
  <c r="W2202" i="3" s="1"/>
  <c r="W2203" i="3" s="1"/>
  <c r="W2204" i="3" s="1"/>
  <c r="W2205" i="3" s="1"/>
  <c r="W2206" i="3" s="1"/>
  <c r="W2207" i="3" s="1"/>
  <c r="W2208" i="3" s="1"/>
  <c r="W2209" i="3" s="1"/>
  <c r="W2210" i="3" s="1"/>
  <c r="W2211" i="3" s="1"/>
  <c r="W2212" i="3" s="1"/>
  <c r="W2213" i="3" s="1"/>
  <c r="W2214" i="3" s="1"/>
  <c r="W2215" i="3" s="1"/>
  <c r="W2216" i="3" s="1"/>
  <c r="W2217" i="3" s="1"/>
  <c r="W2218" i="3" s="1"/>
  <c r="W2219" i="3" s="1"/>
  <c r="W2220" i="3" s="1"/>
  <c r="W2221" i="3" s="1"/>
  <c r="W2222" i="3" s="1"/>
  <c r="W2223" i="3" s="1"/>
  <c r="W2224" i="3" s="1"/>
  <c r="W2225" i="3" s="1"/>
  <c r="W2226" i="3" s="1"/>
  <c r="W2227" i="3" s="1"/>
  <c r="W2228" i="3" s="1"/>
  <c r="W2229" i="3" s="1"/>
  <c r="W2230" i="3" s="1"/>
  <c r="W2231" i="3" s="1"/>
  <c r="W2232" i="3" s="1"/>
  <c r="W2233" i="3" s="1"/>
  <c r="W2234" i="3" s="1"/>
  <c r="W2235" i="3" s="1"/>
  <c r="W2236" i="3" s="1"/>
  <c r="W2237" i="3" s="1"/>
  <c r="W2238" i="3" s="1"/>
  <c r="W2239" i="3" s="1"/>
  <c r="W2240" i="3" s="1"/>
  <c r="W2241" i="3" s="1"/>
  <c r="W2242" i="3" s="1"/>
  <c r="W2243" i="3" s="1"/>
  <c r="W2244" i="3" s="1"/>
  <c r="W2245" i="3" s="1"/>
  <c r="W2246" i="3" s="1"/>
  <c r="W2247" i="3" s="1"/>
  <c r="W2248" i="3" s="1"/>
  <c r="W2249" i="3" s="1"/>
  <c r="W2250" i="3" s="1"/>
  <c r="W2251" i="3" s="1"/>
  <c r="W2252" i="3" s="1"/>
  <c r="W2253" i="3" s="1"/>
  <c r="W2254" i="3" s="1"/>
  <c r="W2255" i="3" s="1"/>
  <c r="W2256" i="3" s="1"/>
  <c r="W2257" i="3" s="1"/>
  <c r="W2258" i="3" s="1"/>
  <c r="W2259" i="3" s="1"/>
  <c r="W2260" i="3" s="1"/>
  <c r="W2261" i="3" s="1"/>
  <c r="W2262" i="3" s="1"/>
  <c r="W2263" i="3" s="1"/>
  <c r="W2264" i="3" s="1"/>
  <c r="W2265" i="3" s="1"/>
  <c r="W2266" i="3" s="1"/>
  <c r="W2267" i="3" s="1"/>
  <c r="W2268" i="3" s="1"/>
  <c r="W2269" i="3" s="1"/>
  <c r="W2270" i="3" s="1"/>
  <c r="W2271" i="3" s="1"/>
  <c r="W2272" i="3" s="1"/>
  <c r="W2273" i="3" s="1"/>
  <c r="W2274" i="3" s="1"/>
  <c r="W2275" i="3" s="1"/>
  <c r="W2276" i="3" s="1"/>
  <c r="W2277" i="3" s="1"/>
  <c r="W2278" i="3" s="1"/>
  <c r="W2279" i="3" s="1"/>
  <c r="W2280" i="3" s="1"/>
  <c r="W2281" i="3" s="1"/>
  <c r="W2282" i="3" s="1"/>
  <c r="W2283" i="3" s="1"/>
  <c r="W2284" i="3" s="1"/>
  <c r="W2285" i="3" s="1"/>
  <c r="W2286" i="3" s="1"/>
  <c r="W2287" i="3" s="1"/>
  <c r="W2288" i="3" s="1"/>
  <c r="W2289" i="3" s="1"/>
  <c r="W2290" i="3" s="1"/>
  <c r="W2291" i="3" s="1"/>
  <c r="W2292" i="3" s="1"/>
  <c r="W2293" i="3" s="1"/>
  <c r="W2294" i="3" s="1"/>
  <c r="W2295" i="3" s="1"/>
  <c r="W2296" i="3" s="1"/>
  <c r="W2297" i="3" s="1"/>
  <c r="W2298" i="3" s="1"/>
  <c r="W2299" i="3" s="1"/>
  <c r="W2300" i="3" s="1"/>
  <c r="W2301" i="3" s="1"/>
  <c r="W2302" i="3" s="1"/>
  <c r="W2303" i="3" s="1"/>
  <c r="W2304" i="3" s="1"/>
  <c r="W2305" i="3" s="1"/>
  <c r="W2306" i="3" s="1"/>
  <c r="W2307" i="3" s="1"/>
  <c r="W2308" i="3" s="1"/>
  <c r="W2309" i="3" s="1"/>
  <c r="W2310" i="3" s="1"/>
  <c r="W2311" i="3" s="1"/>
  <c r="W2312" i="3" s="1"/>
  <c r="W2313" i="3" s="1"/>
  <c r="W2314" i="3" s="1"/>
  <c r="W2315" i="3" s="1"/>
  <c r="W2316" i="3" s="1"/>
  <c r="W2317" i="3" s="1"/>
  <c r="W2318" i="3" s="1"/>
  <c r="W2319" i="3" s="1"/>
  <c r="W2320" i="3" s="1"/>
  <c r="W2321" i="3" s="1"/>
  <c r="W2322" i="3" s="1"/>
  <c r="W2323" i="3" s="1"/>
  <c r="W2324" i="3" s="1"/>
  <c r="W2325" i="3" s="1"/>
  <c r="W2326" i="3" s="1"/>
  <c r="W2327" i="3" s="1"/>
  <c r="W2328" i="3" s="1"/>
  <c r="W2329" i="3" s="1"/>
  <c r="W2330" i="3" s="1"/>
  <c r="W2331" i="3" s="1"/>
  <c r="W2332" i="3" s="1"/>
  <c r="W2333" i="3" s="1"/>
  <c r="W2334" i="3" s="1"/>
  <c r="W2335" i="3" s="1"/>
  <c r="W2336" i="3" s="1"/>
  <c r="W2337" i="3" s="1"/>
  <c r="W2338" i="3" s="1"/>
  <c r="W2339" i="3" s="1"/>
  <c r="W2340" i="3" s="1"/>
  <c r="W2341" i="3" s="1"/>
  <c r="W2342" i="3" s="1"/>
  <c r="W2343" i="3" s="1"/>
  <c r="W2344" i="3" s="1"/>
  <c r="W2345" i="3" s="1"/>
  <c r="W2346" i="3" s="1"/>
  <c r="W2347" i="3" s="1"/>
  <c r="W2348" i="3" s="1"/>
  <c r="W2349" i="3" s="1"/>
  <c r="W2350" i="3" s="1"/>
  <c r="W2351" i="3" s="1"/>
  <c r="W2352" i="3" s="1"/>
  <c r="W2353" i="3" s="1"/>
  <c r="W2354" i="3" s="1"/>
  <c r="W2355" i="3" s="1"/>
  <c r="W2356" i="3" s="1"/>
  <c r="W2357" i="3" s="1"/>
  <c r="W2358" i="3" s="1"/>
  <c r="W2359" i="3" s="1"/>
  <c r="W2360" i="3" s="1"/>
  <c r="W2361" i="3" s="1"/>
  <c r="W2362" i="3" s="1"/>
  <c r="W2363" i="3" s="1"/>
  <c r="W2364" i="3" s="1"/>
  <c r="W2365" i="3" s="1"/>
  <c r="W2366" i="3" s="1"/>
  <c r="W2367" i="3" s="1"/>
  <c r="W2368" i="3" s="1"/>
  <c r="W2369" i="3" s="1"/>
  <c r="W2370" i="3" s="1"/>
  <c r="W2371" i="3" s="1"/>
  <c r="W2372" i="3" s="1"/>
  <c r="W2373" i="3" s="1"/>
  <c r="W2374" i="3" s="1"/>
  <c r="W2375" i="3" s="1"/>
  <c r="W2376" i="3" s="1"/>
  <c r="W2377" i="3" s="1"/>
  <c r="W2378" i="3" s="1"/>
  <c r="W2379" i="3" s="1"/>
  <c r="W2380" i="3" s="1"/>
  <c r="W2381" i="3" s="1"/>
  <c r="W2382" i="3" s="1"/>
  <c r="W2383" i="3" s="1"/>
  <c r="W2384" i="3" s="1"/>
  <c r="W2385" i="3" s="1"/>
  <c r="W2386" i="3" s="1"/>
  <c r="W2387" i="3" s="1"/>
  <c r="W2388" i="3" s="1"/>
  <c r="W2389" i="3" s="1"/>
  <c r="W2390" i="3" s="1"/>
  <c r="W2391" i="3" s="1"/>
  <c r="W2392" i="3" s="1"/>
  <c r="W2393" i="3" s="1"/>
  <c r="W2394" i="3" s="1"/>
  <c r="W2395" i="3" s="1"/>
  <c r="W2396" i="3" s="1"/>
  <c r="W2397" i="3" s="1"/>
  <c r="W2398" i="3" s="1"/>
  <c r="W2399" i="3" s="1"/>
  <c r="W2400" i="3" s="1"/>
  <c r="W2401" i="3" s="1"/>
  <c r="W2402" i="3" s="1"/>
  <c r="W2403" i="3" s="1"/>
  <c r="W2404" i="3" s="1"/>
  <c r="W2405" i="3" s="1"/>
  <c r="W2406" i="3" s="1"/>
  <c r="W2407" i="3" s="1"/>
  <c r="W2408" i="3" s="1"/>
  <c r="W2409" i="3" s="1"/>
  <c r="W2410" i="3" s="1"/>
  <c r="W2411" i="3" s="1"/>
  <c r="W2412" i="3" s="1"/>
  <c r="W2413" i="3" s="1"/>
  <c r="W2414" i="3" s="1"/>
  <c r="W2415" i="3" s="1"/>
  <c r="W2416" i="3" s="1"/>
  <c r="W2417" i="3" s="1"/>
  <c r="W2418" i="3" s="1"/>
  <c r="W2419" i="3" s="1"/>
  <c r="W2420" i="3" s="1"/>
  <c r="W2421" i="3" s="1"/>
  <c r="W2422" i="3" s="1"/>
  <c r="W2423" i="3" s="1"/>
  <c r="W2424" i="3" s="1"/>
  <c r="W2425" i="3" s="1"/>
  <c r="W2426" i="3" s="1"/>
  <c r="W2427" i="3" s="1"/>
  <c r="W2428" i="3" s="1"/>
  <c r="W2429" i="3" s="1"/>
  <c r="W2430" i="3" s="1"/>
  <c r="W2431" i="3" s="1"/>
  <c r="W2432" i="3" s="1"/>
  <c r="W2433" i="3" s="1"/>
  <c r="W2434" i="3" s="1"/>
  <c r="W2435" i="3" s="1"/>
  <c r="W2436" i="3" s="1"/>
  <c r="W2437" i="3" s="1"/>
  <c r="W2438" i="3" s="1"/>
  <c r="W2439" i="3" s="1"/>
  <c r="W2440" i="3" s="1"/>
  <c r="W2441" i="3" s="1"/>
  <c r="W2442" i="3" s="1"/>
  <c r="W2443" i="3" s="1"/>
  <c r="W2444" i="3" s="1"/>
  <c r="W2445" i="3" s="1"/>
  <c r="W2446" i="3" s="1"/>
  <c r="W2447" i="3" s="1"/>
  <c r="W2448" i="3" s="1"/>
  <c r="W2449" i="3" s="1"/>
  <c r="W2450" i="3" s="1"/>
  <c r="W2451" i="3" s="1"/>
  <c r="W2452" i="3" s="1"/>
  <c r="W2453" i="3" s="1"/>
  <c r="W2454" i="3" s="1"/>
  <c r="W2455" i="3" s="1"/>
  <c r="W2456" i="3" s="1"/>
  <c r="W2457" i="3" s="1"/>
  <c r="W2458" i="3" s="1"/>
  <c r="W2459" i="3" s="1"/>
  <c r="W2460" i="3" s="1"/>
  <c r="W2461" i="3" s="1"/>
  <c r="W2462" i="3" s="1"/>
  <c r="W2463" i="3" s="1"/>
  <c r="W2464" i="3" s="1"/>
  <c r="W2465" i="3" s="1"/>
  <c r="W2466" i="3" s="1"/>
  <c r="W2467" i="3" s="1"/>
  <c r="W2468" i="3" s="1"/>
  <c r="W2469" i="3" s="1"/>
  <c r="W2470" i="3" s="1"/>
  <c r="W2471" i="3" s="1"/>
  <c r="W2472" i="3" s="1"/>
  <c r="W2473" i="3" s="1"/>
  <c r="W2474" i="3" s="1"/>
  <c r="W2475" i="3" s="1"/>
  <c r="W2476" i="3" s="1"/>
  <c r="W2477" i="3" s="1"/>
  <c r="W2478" i="3" s="1"/>
  <c r="W2479" i="3" s="1"/>
  <c r="W2480" i="3" s="1"/>
  <c r="W2481" i="3" s="1"/>
  <c r="W2482" i="3" s="1"/>
  <c r="W2483" i="3" s="1"/>
  <c r="W2484" i="3" s="1"/>
  <c r="W2485" i="3" s="1"/>
  <c r="W2486" i="3" s="1"/>
  <c r="W2487" i="3" s="1"/>
  <c r="W2488" i="3" s="1"/>
  <c r="W2489" i="3" s="1"/>
  <c r="W2490" i="3" s="1"/>
  <c r="W2491" i="3" s="1"/>
  <c r="W2492" i="3" s="1"/>
  <c r="W2493" i="3" s="1"/>
  <c r="W2494" i="3" s="1"/>
  <c r="W2495" i="3" s="1"/>
  <c r="W2496" i="3" s="1"/>
  <c r="W2497" i="3" s="1"/>
  <c r="W2498" i="3" s="1"/>
  <c r="W2499" i="3" s="1"/>
  <c r="W2500" i="3" s="1"/>
  <c r="W2501" i="3" s="1"/>
  <c r="W2502" i="3" s="1"/>
  <c r="W2503" i="3" s="1"/>
  <c r="W2504" i="3" s="1"/>
  <c r="W2505" i="3" s="1"/>
  <c r="W2506" i="3" s="1"/>
  <c r="W2507" i="3" s="1"/>
  <c r="W2508" i="3" s="1"/>
  <c r="W2509" i="3" s="1"/>
  <c r="W2510" i="3" s="1"/>
  <c r="W2511" i="3" s="1"/>
  <c r="W2512" i="3" s="1"/>
  <c r="W2513" i="3" s="1"/>
  <c r="W2514" i="3" s="1"/>
  <c r="W2515" i="3" s="1"/>
  <c r="W2516" i="3" s="1"/>
  <c r="W2517" i="3" s="1"/>
  <c r="W2518" i="3" s="1"/>
  <c r="W2519" i="3" s="1"/>
  <c r="W2520" i="3" s="1"/>
  <c r="W2521" i="3" s="1"/>
  <c r="W2522" i="3" s="1"/>
  <c r="W2523" i="3" s="1"/>
  <c r="W2524" i="3" s="1"/>
  <c r="W2525" i="3" s="1"/>
  <c r="W2526" i="3" s="1"/>
  <c r="W2527" i="3" s="1"/>
  <c r="W2528" i="3" s="1"/>
  <c r="W2529" i="3" s="1"/>
  <c r="W2530" i="3" s="1"/>
  <c r="W2531" i="3" s="1"/>
  <c r="W2532" i="3" s="1"/>
  <c r="W2533" i="3" s="1"/>
  <c r="W2534" i="3" s="1"/>
  <c r="W2535" i="3" s="1"/>
  <c r="W2536" i="3" s="1"/>
  <c r="W2537" i="3" s="1"/>
  <c r="W2538" i="3" s="1"/>
  <c r="W2539" i="3" s="1"/>
  <c r="W2540" i="3" s="1"/>
  <c r="W2541" i="3" s="1"/>
  <c r="W2542" i="3" s="1"/>
  <c r="W2543" i="3" s="1"/>
  <c r="W2544" i="3" s="1"/>
  <c r="W2545" i="3" s="1"/>
  <c r="W2546" i="3" s="1"/>
  <c r="W2547" i="3" s="1"/>
  <c r="W2548" i="3" s="1"/>
  <c r="W2549" i="3" s="1"/>
  <c r="W2550" i="3" s="1"/>
  <c r="W2551" i="3" s="1"/>
  <c r="W2552" i="3" s="1"/>
  <c r="W2553" i="3" s="1"/>
  <c r="W2554" i="3" s="1"/>
  <c r="W2555" i="3" s="1"/>
  <c r="W2556" i="3" s="1"/>
  <c r="W2557" i="3" s="1"/>
  <c r="W2558" i="3" s="1"/>
  <c r="W1829" i="3"/>
  <c r="W1830" i="3" s="1"/>
  <c r="W1831" i="3" s="1"/>
  <c r="W1832" i="3" s="1"/>
  <c r="W1833" i="3" s="1"/>
  <c r="W1834" i="3" s="1"/>
  <c r="W1835" i="3" s="1"/>
  <c r="W1836" i="3" s="1"/>
  <c r="W1837" i="3" s="1"/>
  <c r="W1838" i="3" s="1"/>
  <c r="W1839" i="3" s="1"/>
  <c r="W1840" i="3" s="1"/>
  <c r="W1841" i="3" s="1"/>
  <c r="W1842" i="3" s="1"/>
  <c r="W1843" i="3" s="1"/>
  <c r="W1844" i="3" s="1"/>
  <c r="W1845" i="3" s="1"/>
  <c r="W1846" i="3" s="1"/>
  <c r="W1847" i="3" s="1"/>
  <c r="W1848" i="3" s="1"/>
  <c r="W1849" i="3" s="1"/>
  <c r="W1850" i="3" s="1"/>
  <c r="W1851" i="3" s="1"/>
  <c r="W1852" i="3" s="1"/>
  <c r="W1853" i="3" s="1"/>
  <c r="W1854" i="3" s="1"/>
  <c r="W1855" i="3" s="1"/>
  <c r="W1856" i="3" s="1"/>
  <c r="W1857" i="3" s="1"/>
  <c r="W1858" i="3" s="1"/>
  <c r="W1859" i="3" s="1"/>
  <c r="W1860" i="3" s="1"/>
  <c r="W1861" i="3" s="1"/>
  <c r="W1862" i="3" s="1"/>
  <c r="W1863" i="3" s="1"/>
  <c r="W1864" i="3" s="1"/>
  <c r="W1865" i="3" s="1"/>
  <c r="W1866" i="3" s="1"/>
  <c r="W1867" i="3" s="1"/>
  <c r="W1868" i="3" s="1"/>
  <c r="W1869" i="3" s="1"/>
  <c r="W1870" i="3" s="1"/>
  <c r="W1871" i="3" s="1"/>
  <c r="W1872" i="3" s="1"/>
  <c r="W1873" i="3" s="1"/>
  <c r="W1874" i="3" s="1"/>
  <c r="W1875" i="3" s="1"/>
  <c r="W1876" i="3" s="1"/>
  <c r="W1877" i="3" s="1"/>
  <c r="W1878" i="3" s="1"/>
  <c r="W1879" i="3" s="1"/>
  <c r="W1880" i="3" s="1"/>
  <c r="W1881" i="3" s="1"/>
  <c r="W1882" i="3" s="1"/>
  <c r="W1883" i="3" s="1"/>
  <c r="W1884" i="3" s="1"/>
  <c r="W1885" i="3" s="1"/>
  <c r="W1886" i="3" s="1"/>
  <c r="W1887" i="3" s="1"/>
  <c r="W1888" i="3" s="1"/>
  <c r="W1889" i="3" s="1"/>
  <c r="W1890" i="3" s="1"/>
  <c r="W1891" i="3" s="1"/>
  <c r="W1892" i="3" s="1"/>
  <c r="W1893" i="3" s="1"/>
  <c r="W1894" i="3" s="1"/>
  <c r="W1895" i="3" s="1"/>
  <c r="W1896" i="3" s="1"/>
  <c r="W1897" i="3" s="1"/>
  <c r="W1898" i="3" s="1"/>
  <c r="W1899" i="3" s="1"/>
  <c r="W1900" i="3" s="1"/>
  <c r="W1901" i="3" s="1"/>
  <c r="W1902" i="3" s="1"/>
  <c r="W1903" i="3" s="1"/>
  <c r="W1904" i="3" s="1"/>
  <c r="W1905" i="3" s="1"/>
  <c r="W1906" i="3" s="1"/>
  <c r="W1907" i="3" s="1"/>
  <c r="W1908" i="3" s="1"/>
  <c r="W1909" i="3" s="1"/>
  <c r="W1910" i="3" s="1"/>
  <c r="W1911" i="3" s="1"/>
  <c r="W1912" i="3" s="1"/>
  <c r="W1913" i="3" s="1"/>
  <c r="W1914" i="3" s="1"/>
  <c r="W1915" i="3" s="1"/>
  <c r="W1916" i="3" s="1"/>
  <c r="W1917" i="3" s="1"/>
  <c r="W1918" i="3" s="1"/>
  <c r="W1919" i="3" s="1"/>
  <c r="W1920" i="3" s="1"/>
  <c r="W1921" i="3" s="1"/>
  <c r="W1922" i="3" s="1"/>
  <c r="W1923" i="3" s="1"/>
  <c r="W1924" i="3" s="1"/>
  <c r="W1925" i="3" s="1"/>
  <c r="W1926" i="3" s="1"/>
  <c r="W1927" i="3" s="1"/>
  <c r="W1928" i="3" s="1"/>
  <c r="W1929" i="3" s="1"/>
  <c r="W1930" i="3" s="1"/>
  <c r="W1931" i="3" s="1"/>
  <c r="W1932" i="3" s="1"/>
  <c r="W1933" i="3" s="1"/>
  <c r="W1934" i="3" s="1"/>
  <c r="W1935" i="3" s="1"/>
  <c r="W1936" i="3" s="1"/>
  <c r="W1937" i="3" s="1"/>
  <c r="W1938" i="3" s="1"/>
  <c r="W1939" i="3" s="1"/>
  <c r="W1940" i="3" s="1"/>
  <c r="W1941" i="3" s="1"/>
  <c r="W1942" i="3" s="1"/>
  <c r="W1943" i="3" s="1"/>
  <c r="W1944" i="3" s="1"/>
  <c r="W1945" i="3" s="1"/>
  <c r="W1946" i="3" s="1"/>
  <c r="W1947" i="3" s="1"/>
  <c r="W1948" i="3" s="1"/>
  <c r="W1949" i="3" s="1"/>
  <c r="W1950" i="3" s="1"/>
  <c r="W1951" i="3" s="1"/>
  <c r="W1952" i="3" s="1"/>
  <c r="W1953" i="3" s="1"/>
  <c r="W1954" i="3" s="1"/>
  <c r="W1955" i="3" s="1"/>
  <c r="W1956" i="3" s="1"/>
  <c r="W1957" i="3" s="1"/>
  <c r="W1958" i="3" s="1"/>
  <c r="W1959" i="3" s="1"/>
  <c r="W1960" i="3" s="1"/>
  <c r="W1961" i="3" s="1"/>
  <c r="W1962" i="3" s="1"/>
  <c r="W1963" i="3" s="1"/>
  <c r="W1964" i="3" s="1"/>
  <c r="W1965" i="3" s="1"/>
  <c r="W1966" i="3" s="1"/>
  <c r="W1967" i="3" s="1"/>
  <c r="W1968" i="3" s="1"/>
  <c r="W1969" i="3" s="1"/>
  <c r="W1970" i="3" s="1"/>
  <c r="W1971" i="3" s="1"/>
  <c r="W1972" i="3" s="1"/>
  <c r="W1973" i="3" s="1"/>
  <c r="W1974" i="3" s="1"/>
  <c r="W1975" i="3" s="1"/>
  <c r="W1976" i="3" s="1"/>
  <c r="W1977" i="3" s="1"/>
  <c r="W1978" i="3" s="1"/>
  <c r="W1979" i="3" s="1"/>
  <c r="W1980" i="3" s="1"/>
  <c r="W1981" i="3" s="1"/>
  <c r="W1982" i="3" s="1"/>
  <c r="W1983" i="3" s="1"/>
  <c r="W1984" i="3" s="1"/>
  <c r="W1985" i="3" s="1"/>
  <c r="W1986" i="3" s="1"/>
  <c r="W1987" i="3" s="1"/>
  <c r="W1988" i="3" s="1"/>
  <c r="W1989" i="3" s="1"/>
  <c r="W1990" i="3" s="1"/>
  <c r="W1991" i="3" s="1"/>
  <c r="W1992" i="3" s="1"/>
  <c r="W1993" i="3" s="1"/>
  <c r="W1994" i="3" s="1"/>
  <c r="W1995" i="3" s="1"/>
  <c r="W1996" i="3" s="1"/>
  <c r="W1997" i="3" s="1"/>
  <c r="W1998" i="3" s="1"/>
  <c r="W1999" i="3" s="1"/>
  <c r="W2000" i="3" s="1"/>
  <c r="W2001" i="3" s="1"/>
  <c r="W2002" i="3" s="1"/>
  <c r="W2003" i="3" s="1"/>
  <c r="W2004" i="3" s="1"/>
  <c r="W2005" i="3" s="1"/>
  <c r="W2006" i="3" s="1"/>
  <c r="W2007" i="3" s="1"/>
  <c r="W2008" i="3" s="1"/>
  <c r="W2009" i="3" s="1"/>
  <c r="W2010" i="3" s="1"/>
  <c r="W2011" i="3" s="1"/>
  <c r="W2012" i="3" s="1"/>
  <c r="W2013" i="3" s="1"/>
  <c r="W2014" i="3" s="1"/>
  <c r="W2015" i="3" s="1"/>
  <c r="W2016" i="3" s="1"/>
  <c r="W2017" i="3" s="1"/>
  <c r="W2018" i="3" s="1"/>
  <c r="W2019" i="3" s="1"/>
  <c r="W2020" i="3" s="1"/>
  <c r="W2021" i="3" s="1"/>
  <c r="W2022" i="3" s="1"/>
  <c r="W2023" i="3" s="1"/>
  <c r="W2024" i="3" s="1"/>
  <c r="W2025" i="3" s="1"/>
  <c r="W2026" i="3" s="1"/>
  <c r="W2027" i="3" s="1"/>
  <c r="W2028" i="3" s="1"/>
  <c r="W2029" i="3" s="1"/>
  <c r="W2030" i="3" s="1"/>
  <c r="W2031" i="3" s="1"/>
  <c r="W2032" i="3" s="1"/>
  <c r="W2033" i="3" s="1"/>
  <c r="W2034" i="3" s="1"/>
  <c r="W2035" i="3" s="1"/>
  <c r="W2036" i="3" s="1"/>
  <c r="W2037" i="3" s="1"/>
  <c r="W2038" i="3" s="1"/>
  <c r="W2039" i="3" s="1"/>
  <c r="W2040" i="3" s="1"/>
  <c r="W2041" i="3" s="1"/>
  <c r="W2042" i="3" s="1"/>
  <c r="W2043" i="3" s="1"/>
  <c r="W2044" i="3" s="1"/>
  <c r="W2045" i="3" s="1"/>
  <c r="W2046" i="3" s="1"/>
  <c r="W2047" i="3" s="1"/>
  <c r="W2048" i="3" s="1"/>
  <c r="W2049" i="3" s="1"/>
  <c r="W2050" i="3" s="1"/>
  <c r="W2051" i="3" s="1"/>
  <c r="W2052" i="3" s="1"/>
  <c r="W2053" i="3" s="1"/>
  <c r="W2054" i="3" s="1"/>
  <c r="W2055" i="3" s="1"/>
  <c r="W2056" i="3" s="1"/>
  <c r="W2057" i="3" s="1"/>
  <c r="W2058" i="3" s="1"/>
  <c r="W2059" i="3" s="1"/>
  <c r="W2060" i="3" s="1"/>
  <c r="W2061" i="3" s="1"/>
  <c r="W2062" i="3" s="1"/>
  <c r="W2063" i="3" s="1"/>
  <c r="W2064" i="3" s="1"/>
  <c r="W2065" i="3" s="1"/>
  <c r="W2066" i="3" s="1"/>
  <c r="W2067" i="3" s="1"/>
  <c r="W2068" i="3" s="1"/>
  <c r="W2069" i="3" s="1"/>
  <c r="W2070" i="3" s="1"/>
  <c r="W2071" i="3" s="1"/>
  <c r="W2072" i="3" s="1"/>
  <c r="W2073" i="3" s="1"/>
  <c r="W2074" i="3" s="1"/>
  <c r="W2075" i="3" s="1"/>
  <c r="W2076" i="3" s="1"/>
  <c r="W2077" i="3" s="1"/>
  <c r="W2078" i="3" s="1"/>
  <c r="W2079" i="3" s="1"/>
  <c r="W2080" i="3" s="1"/>
  <c r="W2081" i="3" s="1"/>
  <c r="W2082" i="3" s="1"/>
  <c r="W2083" i="3" s="1"/>
  <c r="W2084" i="3" s="1"/>
  <c r="W2085" i="3" s="1"/>
  <c r="W2086" i="3" s="1"/>
  <c r="W2087" i="3" s="1"/>
  <c r="W2088" i="3" s="1"/>
  <c r="W2089" i="3" s="1"/>
  <c r="W2090" i="3" s="1"/>
  <c r="W2091" i="3" s="1"/>
  <c r="W2092" i="3" s="1"/>
  <c r="W2093" i="3" s="1"/>
  <c r="W2094" i="3" s="1"/>
  <c r="W2095" i="3" s="1"/>
  <c r="W2096" i="3" s="1"/>
  <c r="W2097" i="3" s="1"/>
  <c r="W2098" i="3" s="1"/>
  <c r="W2099" i="3" s="1"/>
  <c r="W2100" i="3" s="1"/>
  <c r="W2101" i="3" s="1"/>
  <c r="W2102" i="3" s="1"/>
  <c r="W2103" i="3" s="1"/>
  <c r="W2104" i="3" s="1"/>
  <c r="W2105" i="3" s="1"/>
  <c r="W2106" i="3" s="1"/>
  <c r="W2107" i="3" s="1"/>
  <c r="W2108" i="3" s="1"/>
  <c r="W2109" i="3" s="1"/>
  <c r="W2110" i="3" s="1"/>
  <c r="W2111" i="3" s="1"/>
  <c r="W2112" i="3" s="1"/>
  <c r="W2113" i="3" s="1"/>
  <c r="W2114" i="3" s="1"/>
  <c r="W2115" i="3" s="1"/>
  <c r="W2116" i="3" s="1"/>
  <c r="W2117" i="3" s="1"/>
  <c r="W2118" i="3" s="1"/>
  <c r="W2119" i="3" s="1"/>
  <c r="W2120" i="3" s="1"/>
  <c r="W2121" i="3" s="1"/>
  <c r="W2122" i="3" s="1"/>
  <c r="W2123" i="3" s="1"/>
  <c r="W2124" i="3" s="1"/>
  <c r="W2125" i="3" s="1"/>
  <c r="W2126" i="3" s="1"/>
  <c r="W2127" i="3" s="1"/>
  <c r="W2128" i="3" s="1"/>
  <c r="W2129" i="3" s="1"/>
  <c r="W2130" i="3" s="1"/>
  <c r="W2131" i="3" s="1"/>
  <c r="W2132" i="3" s="1"/>
  <c r="W2133" i="3" s="1"/>
  <c r="W2134" i="3" s="1"/>
  <c r="W2135" i="3" s="1"/>
  <c r="W2136" i="3" s="1"/>
  <c r="W2137" i="3" s="1"/>
  <c r="W2138" i="3" s="1"/>
  <c r="W2139" i="3" s="1"/>
  <c r="W2140" i="3" s="1"/>
  <c r="W2141" i="3" s="1"/>
  <c r="W2142" i="3" s="1"/>
  <c r="W2143" i="3" s="1"/>
  <c r="W2144" i="3" s="1"/>
  <c r="W2145" i="3" s="1"/>
  <c r="W2146" i="3" s="1"/>
  <c r="W2147" i="3" s="1"/>
  <c r="W2148" i="3" s="1"/>
  <c r="W2149" i="3" s="1"/>
  <c r="W2150" i="3" s="1"/>
  <c r="W2151" i="3" s="1"/>
  <c r="W2152" i="3" s="1"/>
  <c r="W2153" i="3" s="1"/>
  <c r="W2154" i="3" s="1"/>
  <c r="W2155" i="3" s="1"/>
  <c r="W2156" i="3" s="1"/>
  <c r="W2157" i="3" s="1"/>
  <c r="W2158" i="3" s="1"/>
  <c r="W2159" i="3" s="1"/>
  <c r="W2160" i="3" s="1"/>
  <c r="W2161" i="3" s="1"/>
  <c r="W2162" i="3" s="1"/>
  <c r="W2163" i="3" s="1"/>
  <c r="W2164" i="3" s="1"/>
  <c r="W2165" i="3" s="1"/>
  <c r="W2166" i="3" s="1"/>
  <c r="W2167" i="3" s="1"/>
  <c r="W2168" i="3" s="1"/>
  <c r="W2169" i="3" s="1"/>
  <c r="W2170" i="3" s="1"/>
  <c r="W2171" i="3" s="1"/>
  <c r="W2172" i="3" s="1"/>
  <c r="W2173" i="3" s="1"/>
  <c r="W2174" i="3" s="1"/>
  <c r="W2175" i="3" s="1"/>
  <c r="W2176" i="3" s="1"/>
  <c r="W2177" i="3" s="1"/>
  <c r="W2178" i="3" s="1"/>
  <c r="W2179" i="3" s="1"/>
  <c r="W2180" i="3" s="1"/>
  <c r="W2181" i="3" s="1"/>
  <c r="W2182" i="3" s="1"/>
  <c r="W2183" i="3" s="1"/>
  <c r="W2184" i="3" s="1"/>
  <c r="W2185" i="3" s="1"/>
  <c r="W2186" i="3" s="1"/>
  <c r="W2187" i="3" s="1"/>
  <c r="W2188" i="3" s="1"/>
  <c r="W2189" i="3" s="1"/>
  <c r="W2190" i="3" s="1"/>
  <c r="W2191" i="3" s="1"/>
  <c r="W2192" i="3" s="1"/>
  <c r="W2193" i="3" s="1"/>
  <c r="W1464" i="3"/>
  <c r="W1465" i="3" s="1"/>
  <c r="W1466" i="3" s="1"/>
  <c r="W1467" i="3" s="1"/>
  <c r="W1468" i="3" s="1"/>
  <c r="W1469" i="3" s="1"/>
  <c r="W1470" i="3" s="1"/>
  <c r="W1471" i="3" s="1"/>
  <c r="W1472" i="3" s="1"/>
  <c r="W1473" i="3" s="1"/>
  <c r="W1474" i="3" s="1"/>
  <c r="W1475" i="3" s="1"/>
  <c r="W1476" i="3" s="1"/>
  <c r="W1477" i="3" s="1"/>
  <c r="W1478" i="3" s="1"/>
  <c r="W1479" i="3" s="1"/>
  <c r="W1480" i="3" s="1"/>
  <c r="W1481" i="3" s="1"/>
  <c r="W1482" i="3" s="1"/>
  <c r="W1483" i="3" s="1"/>
  <c r="W1484" i="3" s="1"/>
  <c r="W1485" i="3" s="1"/>
  <c r="W1486" i="3" s="1"/>
  <c r="W1487" i="3" s="1"/>
  <c r="W1488" i="3" s="1"/>
  <c r="W1489" i="3" s="1"/>
  <c r="W1490" i="3" s="1"/>
  <c r="W1491" i="3" s="1"/>
  <c r="W1492" i="3" s="1"/>
  <c r="W1493" i="3" s="1"/>
  <c r="W1494" i="3" s="1"/>
  <c r="W1495" i="3" s="1"/>
  <c r="W1496" i="3" s="1"/>
  <c r="W1497" i="3" s="1"/>
  <c r="W1498" i="3" s="1"/>
  <c r="W1499" i="3" s="1"/>
  <c r="W1500" i="3" s="1"/>
  <c r="W1501" i="3" s="1"/>
  <c r="W1502" i="3" s="1"/>
  <c r="W1503" i="3" s="1"/>
  <c r="W1504" i="3" s="1"/>
  <c r="W1505" i="3" s="1"/>
  <c r="W1506" i="3" s="1"/>
  <c r="W1507" i="3" s="1"/>
  <c r="W1508" i="3" s="1"/>
  <c r="W1509" i="3" s="1"/>
  <c r="W1510" i="3" s="1"/>
  <c r="W1511" i="3" s="1"/>
  <c r="W1512" i="3" s="1"/>
  <c r="W1513" i="3" s="1"/>
  <c r="W1514" i="3" s="1"/>
  <c r="W1515" i="3" s="1"/>
  <c r="W1516" i="3" s="1"/>
  <c r="W1517" i="3" s="1"/>
  <c r="W1518" i="3" s="1"/>
  <c r="W1519" i="3" s="1"/>
  <c r="W1520" i="3" s="1"/>
  <c r="W1521" i="3" s="1"/>
  <c r="W1522" i="3" s="1"/>
  <c r="W1523" i="3" s="1"/>
  <c r="W1524" i="3" s="1"/>
  <c r="W1525" i="3" s="1"/>
  <c r="W1526" i="3" s="1"/>
  <c r="W1527" i="3" s="1"/>
  <c r="W1528" i="3" s="1"/>
  <c r="W1529" i="3" s="1"/>
  <c r="W1530" i="3" s="1"/>
  <c r="W1531" i="3" s="1"/>
  <c r="W1532" i="3" s="1"/>
  <c r="W1533" i="3" s="1"/>
  <c r="W1534" i="3" s="1"/>
  <c r="W1535" i="3" s="1"/>
  <c r="W1536" i="3" s="1"/>
  <c r="W1537" i="3" s="1"/>
  <c r="W1538" i="3" s="1"/>
  <c r="W1539" i="3" s="1"/>
  <c r="W1540" i="3" s="1"/>
  <c r="W1541" i="3" s="1"/>
  <c r="W1542" i="3" s="1"/>
  <c r="W1543" i="3" s="1"/>
  <c r="W1544" i="3" s="1"/>
  <c r="W1545" i="3" s="1"/>
  <c r="W1546" i="3" s="1"/>
  <c r="W1547" i="3" s="1"/>
  <c r="W1548" i="3" s="1"/>
  <c r="W1549" i="3" s="1"/>
  <c r="W1550" i="3" s="1"/>
  <c r="W1551" i="3" s="1"/>
  <c r="W1552" i="3" s="1"/>
  <c r="W1553" i="3" s="1"/>
  <c r="W1554" i="3" s="1"/>
  <c r="W1555" i="3" s="1"/>
  <c r="W1556" i="3" s="1"/>
  <c r="W1557" i="3" s="1"/>
  <c r="W1558" i="3" s="1"/>
  <c r="W1559" i="3" s="1"/>
  <c r="W1560" i="3" s="1"/>
  <c r="W1561" i="3" s="1"/>
  <c r="W1562" i="3" s="1"/>
  <c r="W1563" i="3" s="1"/>
  <c r="W1564" i="3" s="1"/>
  <c r="W1565" i="3" s="1"/>
  <c r="W1566" i="3" s="1"/>
  <c r="W1567" i="3" s="1"/>
  <c r="W1568" i="3" s="1"/>
  <c r="W1569" i="3" s="1"/>
  <c r="W1570" i="3" s="1"/>
  <c r="W1571" i="3" s="1"/>
  <c r="W1572" i="3" s="1"/>
  <c r="W1573" i="3" s="1"/>
  <c r="W1574" i="3" s="1"/>
  <c r="W1575" i="3" s="1"/>
  <c r="W1576" i="3" s="1"/>
  <c r="W1577" i="3" s="1"/>
  <c r="W1578" i="3" s="1"/>
  <c r="W1579" i="3" s="1"/>
  <c r="W1580" i="3" s="1"/>
  <c r="W1581" i="3" s="1"/>
  <c r="W1582" i="3" s="1"/>
  <c r="W1583" i="3" s="1"/>
  <c r="W1584" i="3" s="1"/>
  <c r="W1585" i="3" s="1"/>
  <c r="W1586" i="3" s="1"/>
  <c r="W1587" i="3" s="1"/>
  <c r="W1588" i="3" s="1"/>
  <c r="W1589" i="3" s="1"/>
  <c r="W1590" i="3" s="1"/>
  <c r="W1591" i="3" s="1"/>
  <c r="W1592" i="3" s="1"/>
  <c r="W1593" i="3" s="1"/>
  <c r="W1594" i="3" s="1"/>
  <c r="W1595" i="3" s="1"/>
  <c r="W1596" i="3" s="1"/>
  <c r="W1597" i="3" s="1"/>
  <c r="W1598" i="3" s="1"/>
  <c r="W1599" i="3" s="1"/>
  <c r="W1600" i="3" s="1"/>
  <c r="W1601" i="3" s="1"/>
  <c r="W1602" i="3" s="1"/>
  <c r="W1603" i="3" s="1"/>
  <c r="W1604" i="3" s="1"/>
  <c r="W1605" i="3" s="1"/>
  <c r="W1606" i="3" s="1"/>
  <c r="W1607" i="3" s="1"/>
  <c r="W1608" i="3" s="1"/>
  <c r="W1609" i="3" s="1"/>
  <c r="W1610" i="3" s="1"/>
  <c r="W1611" i="3" s="1"/>
  <c r="W1612" i="3" s="1"/>
  <c r="W1613" i="3" s="1"/>
  <c r="W1614" i="3" s="1"/>
  <c r="W1615" i="3" s="1"/>
  <c r="W1616" i="3" s="1"/>
  <c r="W1617" i="3" s="1"/>
  <c r="W1618" i="3" s="1"/>
  <c r="W1619" i="3" s="1"/>
  <c r="W1620" i="3" s="1"/>
  <c r="W1621" i="3" s="1"/>
  <c r="W1622" i="3" s="1"/>
  <c r="W1623" i="3" s="1"/>
  <c r="W1624" i="3" s="1"/>
  <c r="W1625" i="3" s="1"/>
  <c r="W1626" i="3" s="1"/>
  <c r="W1627" i="3" s="1"/>
  <c r="W1628" i="3" s="1"/>
  <c r="W1629" i="3" s="1"/>
  <c r="W1630" i="3" s="1"/>
  <c r="W1631" i="3" s="1"/>
  <c r="W1632" i="3" s="1"/>
  <c r="W1633" i="3" s="1"/>
  <c r="W1634" i="3" s="1"/>
  <c r="W1635" i="3" s="1"/>
  <c r="W1636" i="3" s="1"/>
  <c r="W1637" i="3" s="1"/>
  <c r="W1638" i="3" s="1"/>
  <c r="W1639" i="3" s="1"/>
  <c r="W1640" i="3" s="1"/>
  <c r="W1641" i="3" s="1"/>
  <c r="W1642" i="3" s="1"/>
  <c r="W1643" i="3" s="1"/>
  <c r="W1644" i="3" s="1"/>
  <c r="W1645" i="3" s="1"/>
  <c r="W1646" i="3" s="1"/>
  <c r="W1647" i="3" s="1"/>
  <c r="W1648" i="3" s="1"/>
  <c r="W1649" i="3" s="1"/>
  <c r="W1650" i="3" s="1"/>
  <c r="W1651" i="3" s="1"/>
  <c r="W1652" i="3" s="1"/>
  <c r="W1653" i="3" s="1"/>
  <c r="W1654" i="3" s="1"/>
  <c r="W1655" i="3" s="1"/>
  <c r="W1656" i="3" s="1"/>
  <c r="W1657" i="3" s="1"/>
  <c r="W1658" i="3" s="1"/>
  <c r="W1659" i="3" s="1"/>
  <c r="W1660" i="3" s="1"/>
  <c r="W1661" i="3" s="1"/>
  <c r="W1662" i="3" s="1"/>
  <c r="W1663" i="3" s="1"/>
  <c r="W1664" i="3" s="1"/>
  <c r="W1665" i="3" s="1"/>
  <c r="W1666" i="3" s="1"/>
  <c r="W1667" i="3" s="1"/>
  <c r="W1668" i="3" s="1"/>
  <c r="W1669" i="3" s="1"/>
  <c r="W1670" i="3" s="1"/>
  <c r="W1671" i="3" s="1"/>
  <c r="W1672" i="3" s="1"/>
  <c r="W1673" i="3" s="1"/>
  <c r="W1674" i="3" s="1"/>
  <c r="W1675" i="3" s="1"/>
  <c r="W1676" i="3" s="1"/>
  <c r="W1677" i="3" s="1"/>
  <c r="W1678" i="3" s="1"/>
  <c r="W1679" i="3" s="1"/>
  <c r="W1680" i="3" s="1"/>
  <c r="W1681" i="3" s="1"/>
  <c r="W1682" i="3" s="1"/>
  <c r="W1683" i="3" s="1"/>
  <c r="W1684" i="3" s="1"/>
  <c r="W1685" i="3" s="1"/>
  <c r="W1686" i="3" s="1"/>
  <c r="W1687" i="3" s="1"/>
  <c r="W1688" i="3" s="1"/>
  <c r="W1689" i="3" s="1"/>
  <c r="W1690" i="3" s="1"/>
  <c r="W1691" i="3" s="1"/>
  <c r="W1692" i="3" s="1"/>
  <c r="W1693" i="3" s="1"/>
  <c r="W1694" i="3" s="1"/>
  <c r="W1695" i="3" s="1"/>
  <c r="W1696" i="3" s="1"/>
  <c r="W1697" i="3" s="1"/>
  <c r="W1698" i="3" s="1"/>
  <c r="W1699" i="3" s="1"/>
  <c r="W1700" i="3" s="1"/>
  <c r="W1701" i="3" s="1"/>
  <c r="W1702" i="3" s="1"/>
  <c r="W1703" i="3" s="1"/>
  <c r="W1704" i="3" s="1"/>
  <c r="W1705" i="3" s="1"/>
  <c r="W1706" i="3" s="1"/>
  <c r="W1707" i="3" s="1"/>
  <c r="W1708" i="3" s="1"/>
  <c r="W1709" i="3" s="1"/>
  <c r="W1710" i="3" s="1"/>
  <c r="W1711" i="3" s="1"/>
  <c r="W1712" i="3" s="1"/>
  <c r="W1713" i="3" s="1"/>
  <c r="W1714" i="3" s="1"/>
  <c r="W1715" i="3" s="1"/>
  <c r="W1716" i="3" s="1"/>
  <c r="W1717" i="3" s="1"/>
  <c r="W1718" i="3" s="1"/>
  <c r="W1719" i="3" s="1"/>
  <c r="W1720" i="3" s="1"/>
  <c r="W1721" i="3" s="1"/>
  <c r="W1722" i="3" s="1"/>
  <c r="W1723" i="3" s="1"/>
  <c r="W1724" i="3" s="1"/>
  <c r="W1725" i="3" s="1"/>
  <c r="W1726" i="3" s="1"/>
  <c r="W1727" i="3" s="1"/>
  <c r="W1728" i="3" s="1"/>
  <c r="W1729" i="3" s="1"/>
  <c r="W1730" i="3" s="1"/>
  <c r="W1731" i="3" s="1"/>
  <c r="W1732" i="3" s="1"/>
  <c r="W1733" i="3" s="1"/>
  <c r="W1734" i="3" s="1"/>
  <c r="W1735" i="3" s="1"/>
  <c r="W1736" i="3" s="1"/>
  <c r="W1737" i="3" s="1"/>
  <c r="W1738" i="3" s="1"/>
  <c r="W1739" i="3" s="1"/>
  <c r="W1740" i="3" s="1"/>
  <c r="W1741" i="3" s="1"/>
  <c r="W1742" i="3" s="1"/>
  <c r="W1743" i="3" s="1"/>
  <c r="W1744" i="3" s="1"/>
  <c r="W1745" i="3" s="1"/>
  <c r="W1746" i="3" s="1"/>
  <c r="W1747" i="3" s="1"/>
  <c r="W1748" i="3" s="1"/>
  <c r="W1749" i="3" s="1"/>
  <c r="W1750" i="3" s="1"/>
  <c r="W1751" i="3" s="1"/>
  <c r="W1752" i="3" s="1"/>
  <c r="W1753" i="3" s="1"/>
  <c r="W1754" i="3" s="1"/>
  <c r="W1755" i="3" s="1"/>
  <c r="W1756" i="3" s="1"/>
  <c r="W1757" i="3" s="1"/>
  <c r="W1758" i="3" s="1"/>
  <c r="W1759" i="3" s="1"/>
  <c r="W1760" i="3" s="1"/>
  <c r="W1761" i="3" s="1"/>
  <c r="W1762" i="3" s="1"/>
  <c r="W1763" i="3" s="1"/>
  <c r="W1764" i="3" s="1"/>
  <c r="W1765" i="3" s="1"/>
  <c r="W1766" i="3" s="1"/>
  <c r="W1767" i="3" s="1"/>
  <c r="W1768" i="3" s="1"/>
  <c r="W1769" i="3" s="1"/>
  <c r="W1770" i="3" s="1"/>
  <c r="W1771" i="3" s="1"/>
  <c r="W1772" i="3" s="1"/>
  <c r="W1773" i="3" s="1"/>
  <c r="W1774" i="3" s="1"/>
  <c r="W1775" i="3" s="1"/>
  <c r="W1776" i="3" s="1"/>
  <c r="W1777" i="3" s="1"/>
  <c r="W1778" i="3" s="1"/>
  <c r="W1779" i="3" s="1"/>
  <c r="W1780" i="3" s="1"/>
  <c r="W1781" i="3" s="1"/>
  <c r="W1782" i="3" s="1"/>
  <c r="W1783" i="3" s="1"/>
  <c r="W1784" i="3" s="1"/>
  <c r="W1785" i="3" s="1"/>
  <c r="W1786" i="3" s="1"/>
  <c r="W1787" i="3" s="1"/>
  <c r="W1788" i="3" s="1"/>
  <c r="W1789" i="3" s="1"/>
  <c r="W1790" i="3" s="1"/>
  <c r="W1791" i="3" s="1"/>
  <c r="W1792" i="3" s="1"/>
  <c r="W1793" i="3" s="1"/>
  <c r="W1794" i="3" s="1"/>
  <c r="W1795" i="3" s="1"/>
  <c r="W1796" i="3" s="1"/>
  <c r="W1797" i="3" s="1"/>
  <c r="W1798" i="3" s="1"/>
  <c r="W1799" i="3" s="1"/>
  <c r="W1800" i="3" s="1"/>
  <c r="W1801" i="3" s="1"/>
  <c r="W1802" i="3" s="1"/>
  <c r="W1803" i="3" s="1"/>
  <c r="W1804" i="3" s="1"/>
  <c r="W1805" i="3" s="1"/>
  <c r="W1806" i="3" s="1"/>
  <c r="W1807" i="3" s="1"/>
  <c r="W1808" i="3" s="1"/>
  <c r="W1809" i="3" s="1"/>
  <c r="W1810" i="3" s="1"/>
  <c r="W1811" i="3" s="1"/>
  <c r="W1812" i="3" s="1"/>
  <c r="W1813" i="3" s="1"/>
  <c r="W1814" i="3" s="1"/>
  <c r="W1815" i="3" s="1"/>
  <c r="W1816" i="3" s="1"/>
  <c r="W1817" i="3" s="1"/>
  <c r="W1818" i="3" s="1"/>
  <c r="W1819" i="3" s="1"/>
  <c r="W1820" i="3" s="1"/>
  <c r="W1821" i="3" s="1"/>
  <c r="W1822" i="3" s="1"/>
  <c r="W1823" i="3" s="1"/>
  <c r="W1824" i="3" s="1"/>
  <c r="W1825" i="3" s="1"/>
  <c r="W1826" i="3" s="1"/>
  <c r="W1827" i="3" s="1"/>
  <c r="W1099" i="3"/>
  <c r="W1100" i="3" s="1"/>
  <c r="W1101" i="3" s="1"/>
  <c r="W1102" i="3" s="1"/>
  <c r="W1103" i="3" s="1"/>
  <c r="W1104" i="3" s="1"/>
  <c r="W1105" i="3" s="1"/>
  <c r="W1106" i="3" s="1"/>
  <c r="W1107" i="3" s="1"/>
  <c r="W1108" i="3" s="1"/>
  <c r="W1109" i="3" s="1"/>
  <c r="W1110" i="3" s="1"/>
  <c r="W1111" i="3" s="1"/>
  <c r="W1112" i="3" s="1"/>
  <c r="W1113" i="3" s="1"/>
  <c r="W1114" i="3" s="1"/>
  <c r="W1115" i="3" s="1"/>
  <c r="W1116" i="3" s="1"/>
  <c r="W1117" i="3" s="1"/>
  <c r="W1118" i="3" s="1"/>
  <c r="W1119" i="3" s="1"/>
  <c r="W1120" i="3" s="1"/>
  <c r="W1121" i="3" s="1"/>
  <c r="W1122" i="3" s="1"/>
  <c r="W1123" i="3" s="1"/>
  <c r="W1124" i="3" s="1"/>
  <c r="W1125" i="3" s="1"/>
  <c r="W1126" i="3" s="1"/>
  <c r="W1127" i="3" s="1"/>
  <c r="W1128" i="3" s="1"/>
  <c r="W1129" i="3" s="1"/>
  <c r="W1130" i="3" s="1"/>
  <c r="W1131" i="3" s="1"/>
  <c r="W1132" i="3" s="1"/>
  <c r="W1133" i="3" s="1"/>
  <c r="W1134" i="3" s="1"/>
  <c r="W1135" i="3" s="1"/>
  <c r="W1136" i="3" s="1"/>
  <c r="W1137" i="3" s="1"/>
  <c r="W1138" i="3" s="1"/>
  <c r="W1139" i="3" s="1"/>
  <c r="W1140" i="3" s="1"/>
  <c r="W1141" i="3" s="1"/>
  <c r="W1142" i="3" s="1"/>
  <c r="W1143" i="3" s="1"/>
  <c r="W1144" i="3" s="1"/>
  <c r="W1145" i="3" s="1"/>
  <c r="W1146" i="3" s="1"/>
  <c r="W1147" i="3" s="1"/>
  <c r="W1148" i="3" s="1"/>
  <c r="W1149" i="3" s="1"/>
  <c r="W1150" i="3" s="1"/>
  <c r="W1151" i="3" s="1"/>
  <c r="W1152" i="3" s="1"/>
  <c r="W1153" i="3" s="1"/>
  <c r="W1154" i="3" s="1"/>
  <c r="W1155" i="3" s="1"/>
  <c r="W1156" i="3" s="1"/>
  <c r="W1157" i="3" s="1"/>
  <c r="W1158" i="3" s="1"/>
  <c r="W1159" i="3" s="1"/>
  <c r="W1160" i="3" s="1"/>
  <c r="W1161" i="3" s="1"/>
  <c r="W1162" i="3" s="1"/>
  <c r="W1163" i="3" s="1"/>
  <c r="W1164" i="3" s="1"/>
  <c r="W1165" i="3" s="1"/>
  <c r="W1166" i="3" s="1"/>
  <c r="W1167" i="3" s="1"/>
  <c r="W1168" i="3" s="1"/>
  <c r="W1169" i="3" s="1"/>
  <c r="W1170" i="3" s="1"/>
  <c r="W1171" i="3" s="1"/>
  <c r="W1172" i="3" s="1"/>
  <c r="W1173" i="3" s="1"/>
  <c r="W1174" i="3" s="1"/>
  <c r="W1175" i="3" s="1"/>
  <c r="W1176" i="3" s="1"/>
  <c r="W1177" i="3" s="1"/>
  <c r="W1178" i="3" s="1"/>
  <c r="W1179" i="3" s="1"/>
  <c r="W1180" i="3" s="1"/>
  <c r="W1181" i="3" s="1"/>
  <c r="W1182" i="3" s="1"/>
  <c r="W1183" i="3" s="1"/>
  <c r="W1184" i="3" s="1"/>
  <c r="W1185" i="3" s="1"/>
  <c r="W1186" i="3" s="1"/>
  <c r="W1187" i="3" s="1"/>
  <c r="W1188" i="3" s="1"/>
  <c r="W1189" i="3" s="1"/>
  <c r="W1190" i="3" s="1"/>
  <c r="W1191" i="3" s="1"/>
  <c r="W1192" i="3" s="1"/>
  <c r="W1193" i="3" s="1"/>
  <c r="W1194" i="3" s="1"/>
  <c r="W1195" i="3" s="1"/>
  <c r="W1196" i="3" s="1"/>
  <c r="W1197" i="3" s="1"/>
  <c r="W1198" i="3" s="1"/>
  <c r="W1199" i="3" s="1"/>
  <c r="W1200" i="3" s="1"/>
  <c r="W1201" i="3" s="1"/>
  <c r="W1202" i="3" s="1"/>
  <c r="W1203" i="3" s="1"/>
  <c r="W1204" i="3" s="1"/>
  <c r="W1205" i="3" s="1"/>
  <c r="W1206" i="3" s="1"/>
  <c r="W1207" i="3" s="1"/>
  <c r="W1208" i="3" s="1"/>
  <c r="W1209" i="3" s="1"/>
  <c r="W1210" i="3" s="1"/>
  <c r="W1211" i="3" s="1"/>
  <c r="W1212" i="3" s="1"/>
  <c r="W1213" i="3" s="1"/>
  <c r="W1214" i="3" s="1"/>
  <c r="W1215" i="3" s="1"/>
  <c r="W1216" i="3" s="1"/>
  <c r="W1217" i="3" s="1"/>
  <c r="W1218" i="3" s="1"/>
  <c r="W1219" i="3" s="1"/>
  <c r="W1220" i="3" s="1"/>
  <c r="W1221" i="3" s="1"/>
  <c r="W1222" i="3" s="1"/>
  <c r="W1223" i="3" s="1"/>
  <c r="W1224" i="3" s="1"/>
  <c r="W1225" i="3" s="1"/>
  <c r="W1226" i="3" s="1"/>
  <c r="W1227" i="3" s="1"/>
  <c r="W1228" i="3" s="1"/>
  <c r="W1229" i="3" s="1"/>
  <c r="W1230" i="3" s="1"/>
  <c r="W1231" i="3" s="1"/>
  <c r="W1232" i="3" s="1"/>
  <c r="W1233" i="3" s="1"/>
  <c r="W1234" i="3" s="1"/>
  <c r="W1235" i="3" s="1"/>
  <c r="W1236" i="3" s="1"/>
  <c r="W1237" i="3" s="1"/>
  <c r="W1238" i="3" s="1"/>
  <c r="W1239" i="3" s="1"/>
  <c r="W1240" i="3" s="1"/>
  <c r="W1241" i="3" s="1"/>
  <c r="W1242" i="3" s="1"/>
  <c r="W1243" i="3" s="1"/>
  <c r="W1244" i="3" s="1"/>
  <c r="W1245" i="3" s="1"/>
  <c r="W1246" i="3" s="1"/>
  <c r="W1247" i="3" s="1"/>
  <c r="W1248" i="3" s="1"/>
  <c r="W1249" i="3" s="1"/>
  <c r="W1250" i="3" s="1"/>
  <c r="W1251" i="3" s="1"/>
  <c r="W1252" i="3" s="1"/>
  <c r="W1253" i="3" s="1"/>
  <c r="W1254" i="3" s="1"/>
  <c r="W1255" i="3" s="1"/>
  <c r="W1256" i="3" s="1"/>
  <c r="W1257" i="3" s="1"/>
  <c r="W1258" i="3" s="1"/>
  <c r="W1259" i="3" s="1"/>
  <c r="W1260" i="3" s="1"/>
  <c r="W1261" i="3" s="1"/>
  <c r="W1262" i="3" s="1"/>
  <c r="W1263" i="3" s="1"/>
  <c r="W1264" i="3" s="1"/>
  <c r="W1265" i="3" s="1"/>
  <c r="W1266" i="3" s="1"/>
  <c r="W1267" i="3" s="1"/>
  <c r="W1268" i="3" s="1"/>
  <c r="W1269" i="3" s="1"/>
  <c r="W1270" i="3" s="1"/>
  <c r="W1271" i="3" s="1"/>
  <c r="W1272" i="3" s="1"/>
  <c r="W1273" i="3" s="1"/>
  <c r="W1274" i="3" s="1"/>
  <c r="W1275" i="3" s="1"/>
  <c r="W1276" i="3" s="1"/>
  <c r="W1277" i="3" s="1"/>
  <c r="W1278" i="3" s="1"/>
  <c r="W1279" i="3" s="1"/>
  <c r="W1280" i="3" s="1"/>
  <c r="W1281" i="3" s="1"/>
  <c r="W1282" i="3" s="1"/>
  <c r="W1283" i="3" s="1"/>
  <c r="W1284" i="3" s="1"/>
  <c r="W1285" i="3" s="1"/>
  <c r="W1286" i="3" s="1"/>
  <c r="W1287" i="3" s="1"/>
  <c r="W1288" i="3" s="1"/>
  <c r="W1289" i="3" s="1"/>
  <c r="W1290" i="3" s="1"/>
  <c r="W1291" i="3" s="1"/>
  <c r="W1292" i="3" s="1"/>
  <c r="W1293" i="3" s="1"/>
  <c r="W1294" i="3" s="1"/>
  <c r="W1295" i="3" s="1"/>
  <c r="W1296" i="3" s="1"/>
  <c r="W1297" i="3" s="1"/>
  <c r="W1298" i="3" s="1"/>
  <c r="W1299" i="3" s="1"/>
  <c r="W1300" i="3" s="1"/>
  <c r="W1301" i="3" s="1"/>
  <c r="W1302" i="3" s="1"/>
  <c r="W1303" i="3" s="1"/>
  <c r="W1304" i="3" s="1"/>
  <c r="W1305" i="3" s="1"/>
  <c r="W1306" i="3" s="1"/>
  <c r="W1307" i="3" s="1"/>
  <c r="W1308" i="3" s="1"/>
  <c r="W1309" i="3" s="1"/>
  <c r="W1310" i="3" s="1"/>
  <c r="W1311" i="3" s="1"/>
  <c r="W1312" i="3" s="1"/>
  <c r="W1313" i="3" s="1"/>
  <c r="W1314" i="3" s="1"/>
  <c r="W1315" i="3" s="1"/>
  <c r="W1316" i="3" s="1"/>
  <c r="W1317" i="3" s="1"/>
  <c r="W1318" i="3" s="1"/>
  <c r="W1319" i="3" s="1"/>
  <c r="W1320" i="3" s="1"/>
  <c r="W1321" i="3" s="1"/>
  <c r="W1322" i="3" s="1"/>
  <c r="W1323" i="3" s="1"/>
  <c r="W1324" i="3" s="1"/>
  <c r="W1325" i="3" s="1"/>
  <c r="W1326" i="3" s="1"/>
  <c r="W1327" i="3" s="1"/>
  <c r="W1328" i="3" s="1"/>
  <c r="W1329" i="3" s="1"/>
  <c r="W1330" i="3" s="1"/>
  <c r="W1331" i="3" s="1"/>
  <c r="W1332" i="3" s="1"/>
  <c r="W1333" i="3" s="1"/>
  <c r="W1334" i="3" s="1"/>
  <c r="W1335" i="3" s="1"/>
  <c r="W1336" i="3" s="1"/>
  <c r="W1337" i="3" s="1"/>
  <c r="W1338" i="3" s="1"/>
  <c r="W1339" i="3" s="1"/>
  <c r="W1340" i="3" s="1"/>
  <c r="W1341" i="3" s="1"/>
  <c r="W1342" i="3" s="1"/>
  <c r="W1343" i="3" s="1"/>
  <c r="W1344" i="3" s="1"/>
  <c r="W1345" i="3" s="1"/>
  <c r="W1346" i="3" s="1"/>
  <c r="W1347" i="3" s="1"/>
  <c r="W1348" i="3" s="1"/>
  <c r="W1349" i="3" s="1"/>
  <c r="W1350" i="3" s="1"/>
  <c r="W1351" i="3" s="1"/>
  <c r="W1352" i="3" s="1"/>
  <c r="W1353" i="3" s="1"/>
  <c r="W1354" i="3" s="1"/>
  <c r="W1355" i="3" s="1"/>
  <c r="W1356" i="3" s="1"/>
  <c r="W1357" i="3" s="1"/>
  <c r="W1358" i="3" s="1"/>
  <c r="W1359" i="3" s="1"/>
  <c r="W1360" i="3" s="1"/>
  <c r="W1361" i="3" s="1"/>
  <c r="W1362" i="3" s="1"/>
  <c r="W1363" i="3" s="1"/>
  <c r="W1364" i="3" s="1"/>
  <c r="W1365" i="3" s="1"/>
  <c r="W1366" i="3" s="1"/>
  <c r="W1367" i="3" s="1"/>
  <c r="W1368" i="3" s="1"/>
  <c r="W1369" i="3" s="1"/>
  <c r="W1370" i="3" s="1"/>
  <c r="W1371" i="3" s="1"/>
  <c r="W1372" i="3" s="1"/>
  <c r="W1373" i="3" s="1"/>
  <c r="W1374" i="3" s="1"/>
  <c r="W1375" i="3" s="1"/>
  <c r="W1376" i="3" s="1"/>
  <c r="W1377" i="3" s="1"/>
  <c r="W1378" i="3" s="1"/>
  <c r="W1379" i="3" s="1"/>
  <c r="W1380" i="3" s="1"/>
  <c r="W1381" i="3" s="1"/>
  <c r="W1382" i="3" s="1"/>
  <c r="W1383" i="3" s="1"/>
  <c r="W1384" i="3" s="1"/>
  <c r="W1385" i="3" s="1"/>
  <c r="W1386" i="3" s="1"/>
  <c r="W1387" i="3" s="1"/>
  <c r="W1388" i="3" s="1"/>
  <c r="W1389" i="3" s="1"/>
  <c r="W1390" i="3" s="1"/>
  <c r="W1391" i="3" s="1"/>
  <c r="W1392" i="3" s="1"/>
  <c r="W1393" i="3" s="1"/>
  <c r="W1394" i="3" s="1"/>
  <c r="W1395" i="3" s="1"/>
  <c r="W1396" i="3" s="1"/>
  <c r="W1397" i="3" s="1"/>
  <c r="W1398" i="3" s="1"/>
  <c r="W1399" i="3" s="1"/>
  <c r="W1400" i="3" s="1"/>
  <c r="W1401" i="3" s="1"/>
  <c r="W1402" i="3" s="1"/>
  <c r="W1403" i="3" s="1"/>
  <c r="W1404" i="3" s="1"/>
  <c r="W1405" i="3" s="1"/>
  <c r="W1406" i="3" s="1"/>
  <c r="W1407" i="3" s="1"/>
  <c r="W1408" i="3" s="1"/>
  <c r="W1409" i="3" s="1"/>
  <c r="W1410" i="3" s="1"/>
  <c r="W1411" i="3" s="1"/>
  <c r="W1412" i="3" s="1"/>
  <c r="W1413" i="3" s="1"/>
  <c r="W1414" i="3" s="1"/>
  <c r="W1415" i="3" s="1"/>
  <c r="W1416" i="3" s="1"/>
  <c r="W1417" i="3" s="1"/>
  <c r="W1418" i="3" s="1"/>
  <c r="W1419" i="3" s="1"/>
  <c r="W1420" i="3" s="1"/>
  <c r="W1421" i="3" s="1"/>
  <c r="W1422" i="3" s="1"/>
  <c r="W1423" i="3" s="1"/>
  <c r="W1424" i="3" s="1"/>
  <c r="W1425" i="3" s="1"/>
  <c r="W1426" i="3" s="1"/>
  <c r="W1427" i="3" s="1"/>
  <c r="W1428" i="3" s="1"/>
  <c r="W1429" i="3" s="1"/>
  <c r="W1430" i="3" s="1"/>
  <c r="W1431" i="3" s="1"/>
  <c r="W1432" i="3" s="1"/>
  <c r="W1433" i="3" s="1"/>
  <c r="W1434" i="3" s="1"/>
  <c r="W1435" i="3" s="1"/>
  <c r="W1436" i="3" s="1"/>
  <c r="W1437" i="3" s="1"/>
  <c r="W1438" i="3" s="1"/>
  <c r="W1439" i="3" s="1"/>
  <c r="W1440" i="3" s="1"/>
  <c r="W1441" i="3" s="1"/>
  <c r="W1442" i="3" s="1"/>
  <c r="W1443" i="3" s="1"/>
  <c r="W1444" i="3" s="1"/>
  <c r="W1445" i="3" s="1"/>
  <c r="W1446" i="3" s="1"/>
  <c r="W1447" i="3" s="1"/>
  <c r="W1448" i="3" s="1"/>
  <c r="W1449" i="3" s="1"/>
  <c r="W1450" i="3" s="1"/>
  <c r="W1451" i="3" s="1"/>
  <c r="W1452" i="3" s="1"/>
  <c r="W1453" i="3" s="1"/>
  <c r="W1454" i="3" s="1"/>
  <c r="W1455" i="3" s="1"/>
  <c r="W1456" i="3" s="1"/>
  <c r="W1457" i="3" s="1"/>
  <c r="W1458" i="3" s="1"/>
  <c r="W1459" i="3" s="1"/>
  <c r="W1460" i="3" s="1"/>
  <c r="W1461" i="3" s="1"/>
  <c r="W1462" i="3" s="1"/>
  <c r="W734" i="3"/>
  <c r="W735" i="3" s="1"/>
  <c r="W736" i="3" s="1"/>
  <c r="W737" i="3" s="1"/>
  <c r="W738" i="3" s="1"/>
  <c r="W739" i="3" s="1"/>
  <c r="W740" i="3" s="1"/>
  <c r="W741" i="3" s="1"/>
  <c r="W742" i="3" s="1"/>
  <c r="W743" i="3" s="1"/>
  <c r="W744" i="3" s="1"/>
  <c r="W745" i="3" s="1"/>
  <c r="W746" i="3" s="1"/>
  <c r="W747" i="3" s="1"/>
  <c r="W748" i="3" s="1"/>
  <c r="W749" i="3" s="1"/>
  <c r="W750" i="3" s="1"/>
  <c r="W751" i="3" s="1"/>
  <c r="W752" i="3" s="1"/>
  <c r="W753" i="3" s="1"/>
  <c r="W754" i="3" s="1"/>
  <c r="W755" i="3" s="1"/>
  <c r="W756" i="3" s="1"/>
  <c r="W757" i="3" s="1"/>
  <c r="W758" i="3" s="1"/>
  <c r="W759" i="3" s="1"/>
  <c r="W760" i="3" s="1"/>
  <c r="W761" i="3" s="1"/>
  <c r="W762" i="3" s="1"/>
  <c r="W763" i="3" s="1"/>
  <c r="W764" i="3" s="1"/>
  <c r="W765" i="3" s="1"/>
  <c r="W766" i="3" s="1"/>
  <c r="W767" i="3" s="1"/>
  <c r="W768" i="3" s="1"/>
  <c r="W769" i="3" s="1"/>
  <c r="W770" i="3" s="1"/>
  <c r="W771" i="3" s="1"/>
  <c r="W772" i="3" s="1"/>
  <c r="W773" i="3" s="1"/>
  <c r="W774" i="3" s="1"/>
  <c r="W775" i="3" s="1"/>
  <c r="W776" i="3" s="1"/>
  <c r="W777" i="3" s="1"/>
  <c r="W778" i="3" s="1"/>
  <c r="W779" i="3" s="1"/>
  <c r="W780" i="3" s="1"/>
  <c r="W781" i="3" s="1"/>
  <c r="W782" i="3" s="1"/>
  <c r="W783" i="3" s="1"/>
  <c r="W784" i="3" s="1"/>
  <c r="W785" i="3" s="1"/>
  <c r="W786" i="3" s="1"/>
  <c r="W787" i="3" s="1"/>
  <c r="W788" i="3" s="1"/>
  <c r="W789" i="3" s="1"/>
  <c r="W790" i="3" s="1"/>
  <c r="W791" i="3" s="1"/>
  <c r="W792" i="3" s="1"/>
  <c r="W793" i="3" s="1"/>
  <c r="W794" i="3" s="1"/>
  <c r="W795" i="3" s="1"/>
  <c r="W796" i="3" s="1"/>
  <c r="W797" i="3" s="1"/>
  <c r="W798" i="3" s="1"/>
  <c r="W799" i="3" s="1"/>
  <c r="W800" i="3" s="1"/>
  <c r="W801" i="3" s="1"/>
  <c r="W802" i="3" s="1"/>
  <c r="W803" i="3" s="1"/>
  <c r="W804" i="3" s="1"/>
  <c r="W805" i="3" s="1"/>
  <c r="W806" i="3" s="1"/>
  <c r="W807" i="3" s="1"/>
  <c r="W808" i="3" s="1"/>
  <c r="W809" i="3" s="1"/>
  <c r="W810" i="3" s="1"/>
  <c r="W811" i="3" s="1"/>
  <c r="W812" i="3" s="1"/>
  <c r="W813" i="3" s="1"/>
  <c r="W814" i="3" s="1"/>
  <c r="W815" i="3" s="1"/>
  <c r="W816" i="3" s="1"/>
  <c r="W817" i="3" s="1"/>
  <c r="W818" i="3" s="1"/>
  <c r="W819" i="3" s="1"/>
  <c r="W820" i="3" s="1"/>
  <c r="W821" i="3" s="1"/>
  <c r="W822" i="3" s="1"/>
  <c r="W823" i="3" s="1"/>
  <c r="W824" i="3" s="1"/>
  <c r="W825" i="3" s="1"/>
  <c r="W826" i="3" s="1"/>
  <c r="W827" i="3" s="1"/>
  <c r="W828" i="3" s="1"/>
  <c r="W829" i="3" s="1"/>
  <c r="W830" i="3" s="1"/>
  <c r="W831" i="3" s="1"/>
  <c r="W832" i="3" s="1"/>
  <c r="W833" i="3" s="1"/>
  <c r="W834" i="3" s="1"/>
  <c r="W835" i="3" s="1"/>
  <c r="W836" i="3" s="1"/>
  <c r="W837" i="3" s="1"/>
  <c r="W838" i="3" s="1"/>
  <c r="W839" i="3" s="1"/>
  <c r="W840" i="3" s="1"/>
  <c r="W841" i="3" s="1"/>
  <c r="W842" i="3" s="1"/>
  <c r="W843" i="3" s="1"/>
  <c r="W844" i="3" s="1"/>
  <c r="W845" i="3" s="1"/>
  <c r="W846" i="3" s="1"/>
  <c r="W847" i="3" s="1"/>
  <c r="W848" i="3" s="1"/>
  <c r="W849" i="3" s="1"/>
  <c r="W850" i="3" s="1"/>
  <c r="W851" i="3" s="1"/>
  <c r="W852" i="3" s="1"/>
  <c r="W853" i="3" s="1"/>
  <c r="W854" i="3" s="1"/>
  <c r="W855" i="3" s="1"/>
  <c r="W856" i="3" s="1"/>
  <c r="W857" i="3" s="1"/>
  <c r="W858" i="3" s="1"/>
  <c r="W859" i="3" s="1"/>
  <c r="W860" i="3" s="1"/>
  <c r="W861" i="3" s="1"/>
  <c r="W862" i="3" s="1"/>
  <c r="W863" i="3" s="1"/>
  <c r="W864" i="3" s="1"/>
  <c r="W865" i="3" s="1"/>
  <c r="W866" i="3" s="1"/>
  <c r="W867" i="3" s="1"/>
  <c r="W868" i="3" s="1"/>
  <c r="W869" i="3" s="1"/>
  <c r="W870" i="3" s="1"/>
  <c r="W871" i="3" s="1"/>
  <c r="W872" i="3" s="1"/>
  <c r="W873" i="3" s="1"/>
  <c r="W874" i="3" s="1"/>
  <c r="W875" i="3" s="1"/>
  <c r="W876" i="3" s="1"/>
  <c r="W877" i="3" s="1"/>
  <c r="W878" i="3" s="1"/>
  <c r="W879" i="3" s="1"/>
  <c r="W880" i="3" s="1"/>
  <c r="W881" i="3" s="1"/>
  <c r="W882" i="3" s="1"/>
  <c r="W883" i="3" s="1"/>
  <c r="W884" i="3" s="1"/>
  <c r="W885" i="3" s="1"/>
  <c r="W886" i="3" s="1"/>
  <c r="W887" i="3" s="1"/>
  <c r="W888" i="3" s="1"/>
  <c r="W889" i="3" s="1"/>
  <c r="W890" i="3" s="1"/>
  <c r="W891" i="3" s="1"/>
  <c r="W892" i="3" s="1"/>
  <c r="W893" i="3" s="1"/>
  <c r="W894" i="3" s="1"/>
  <c r="W895" i="3" s="1"/>
  <c r="W896" i="3" s="1"/>
  <c r="W897" i="3" s="1"/>
  <c r="W898" i="3" s="1"/>
  <c r="W899" i="3" s="1"/>
  <c r="W900" i="3" s="1"/>
  <c r="W901" i="3" s="1"/>
  <c r="W902" i="3" s="1"/>
  <c r="W903" i="3" s="1"/>
  <c r="W904" i="3" s="1"/>
  <c r="W905" i="3" s="1"/>
  <c r="W906" i="3" s="1"/>
  <c r="W907" i="3" s="1"/>
  <c r="W908" i="3" s="1"/>
  <c r="W909" i="3" s="1"/>
  <c r="W910" i="3" s="1"/>
  <c r="W911" i="3" s="1"/>
  <c r="W912" i="3" s="1"/>
  <c r="W913" i="3" s="1"/>
  <c r="W914" i="3" s="1"/>
  <c r="W915" i="3" s="1"/>
  <c r="W916" i="3" s="1"/>
  <c r="W917" i="3" s="1"/>
  <c r="W918" i="3" s="1"/>
  <c r="W919" i="3" s="1"/>
  <c r="W920" i="3" s="1"/>
  <c r="W921" i="3" s="1"/>
  <c r="W922" i="3" s="1"/>
  <c r="W923" i="3" s="1"/>
  <c r="W924" i="3" s="1"/>
  <c r="W925" i="3" s="1"/>
  <c r="W926" i="3" s="1"/>
  <c r="W927" i="3" s="1"/>
  <c r="W928" i="3" s="1"/>
  <c r="W929" i="3" s="1"/>
  <c r="W930" i="3" s="1"/>
  <c r="W931" i="3" s="1"/>
  <c r="W932" i="3" s="1"/>
  <c r="W933" i="3" s="1"/>
  <c r="W934" i="3" s="1"/>
  <c r="W935" i="3" s="1"/>
  <c r="W936" i="3" s="1"/>
  <c r="W937" i="3" s="1"/>
  <c r="W938" i="3" s="1"/>
  <c r="W939" i="3" s="1"/>
  <c r="W940" i="3" s="1"/>
  <c r="W941" i="3" s="1"/>
  <c r="W942" i="3" s="1"/>
  <c r="W943" i="3" s="1"/>
  <c r="W944" i="3" s="1"/>
  <c r="W945" i="3" s="1"/>
  <c r="W946" i="3" s="1"/>
  <c r="W947" i="3" s="1"/>
  <c r="W948" i="3" s="1"/>
  <c r="W949" i="3" s="1"/>
  <c r="W950" i="3" s="1"/>
  <c r="W951" i="3" s="1"/>
  <c r="W952" i="3" s="1"/>
  <c r="W953" i="3" s="1"/>
  <c r="W954" i="3" s="1"/>
  <c r="W955" i="3" s="1"/>
  <c r="W956" i="3" s="1"/>
  <c r="W957" i="3" s="1"/>
  <c r="W958" i="3" s="1"/>
  <c r="W959" i="3" s="1"/>
  <c r="W960" i="3" s="1"/>
  <c r="W961" i="3" s="1"/>
  <c r="W962" i="3" s="1"/>
  <c r="W963" i="3" s="1"/>
  <c r="W964" i="3" s="1"/>
  <c r="W965" i="3" s="1"/>
  <c r="W966" i="3" s="1"/>
  <c r="W967" i="3" s="1"/>
  <c r="W968" i="3" s="1"/>
  <c r="W969" i="3" s="1"/>
  <c r="W970" i="3" s="1"/>
  <c r="W971" i="3" s="1"/>
  <c r="W972" i="3" s="1"/>
  <c r="W973" i="3" s="1"/>
  <c r="W974" i="3" s="1"/>
  <c r="W975" i="3" s="1"/>
  <c r="W976" i="3" s="1"/>
  <c r="W977" i="3" s="1"/>
  <c r="W978" i="3" s="1"/>
  <c r="W979" i="3" s="1"/>
  <c r="W980" i="3" s="1"/>
  <c r="W981" i="3" s="1"/>
  <c r="W982" i="3" s="1"/>
  <c r="W983" i="3" s="1"/>
  <c r="W984" i="3" s="1"/>
  <c r="W985" i="3" s="1"/>
  <c r="W986" i="3" s="1"/>
  <c r="W987" i="3" s="1"/>
  <c r="W988" i="3" s="1"/>
  <c r="W989" i="3" s="1"/>
  <c r="W990" i="3" s="1"/>
  <c r="W991" i="3" s="1"/>
  <c r="W992" i="3" s="1"/>
  <c r="W993" i="3" s="1"/>
  <c r="W994" i="3" s="1"/>
  <c r="W995" i="3" s="1"/>
  <c r="W996" i="3" s="1"/>
  <c r="W997" i="3" s="1"/>
  <c r="W998" i="3" s="1"/>
  <c r="W999" i="3" s="1"/>
  <c r="W1000" i="3" s="1"/>
  <c r="W1001" i="3" s="1"/>
  <c r="W1002" i="3" s="1"/>
  <c r="W1003" i="3" s="1"/>
  <c r="W1004" i="3" s="1"/>
  <c r="W1005" i="3" s="1"/>
  <c r="W1006" i="3" s="1"/>
  <c r="W1007" i="3" s="1"/>
  <c r="W1008" i="3" s="1"/>
  <c r="W1009" i="3" s="1"/>
  <c r="W1010" i="3" s="1"/>
  <c r="W1011" i="3" s="1"/>
  <c r="W1012" i="3" s="1"/>
  <c r="W1013" i="3" s="1"/>
  <c r="W1014" i="3" s="1"/>
  <c r="W1015" i="3" s="1"/>
  <c r="W1016" i="3" s="1"/>
  <c r="W1017" i="3" s="1"/>
  <c r="W1018" i="3" s="1"/>
  <c r="W1019" i="3" s="1"/>
  <c r="W1020" i="3" s="1"/>
  <c r="W1021" i="3" s="1"/>
  <c r="W1022" i="3" s="1"/>
  <c r="W1023" i="3" s="1"/>
  <c r="W1024" i="3" s="1"/>
  <c r="W1025" i="3" s="1"/>
  <c r="W1026" i="3" s="1"/>
  <c r="W1027" i="3" s="1"/>
  <c r="W1028" i="3" s="1"/>
  <c r="W1029" i="3" s="1"/>
  <c r="W1030" i="3" s="1"/>
  <c r="W1031" i="3" s="1"/>
  <c r="W1032" i="3" s="1"/>
  <c r="W1033" i="3" s="1"/>
  <c r="W1034" i="3" s="1"/>
  <c r="W1035" i="3" s="1"/>
  <c r="W1036" i="3" s="1"/>
  <c r="W1037" i="3" s="1"/>
  <c r="W1038" i="3" s="1"/>
  <c r="W1039" i="3" s="1"/>
  <c r="W1040" i="3" s="1"/>
  <c r="W1041" i="3" s="1"/>
  <c r="W1042" i="3" s="1"/>
  <c r="W1043" i="3" s="1"/>
  <c r="W1044" i="3" s="1"/>
  <c r="W1045" i="3" s="1"/>
  <c r="W1046" i="3" s="1"/>
  <c r="W1047" i="3" s="1"/>
  <c r="W1048" i="3" s="1"/>
  <c r="W1049" i="3" s="1"/>
  <c r="W1050" i="3" s="1"/>
  <c r="W1051" i="3" s="1"/>
  <c r="W1052" i="3" s="1"/>
  <c r="W1053" i="3" s="1"/>
  <c r="W1054" i="3" s="1"/>
  <c r="W1055" i="3" s="1"/>
  <c r="W1056" i="3" s="1"/>
  <c r="W1057" i="3" s="1"/>
  <c r="W1058" i="3" s="1"/>
  <c r="W1059" i="3" s="1"/>
  <c r="W1060" i="3" s="1"/>
  <c r="W1061" i="3" s="1"/>
  <c r="W1062" i="3" s="1"/>
  <c r="W1063" i="3" s="1"/>
  <c r="W1064" i="3" s="1"/>
  <c r="W1065" i="3" s="1"/>
  <c r="W1066" i="3" s="1"/>
  <c r="W1067" i="3" s="1"/>
  <c r="W1068" i="3" s="1"/>
  <c r="W1069" i="3" s="1"/>
  <c r="W1070" i="3" s="1"/>
  <c r="W1071" i="3" s="1"/>
  <c r="W1072" i="3" s="1"/>
  <c r="W1073" i="3" s="1"/>
  <c r="W1074" i="3" s="1"/>
  <c r="W1075" i="3" s="1"/>
  <c r="W1076" i="3" s="1"/>
  <c r="W1077" i="3" s="1"/>
  <c r="W1078" i="3" s="1"/>
  <c r="W1079" i="3" s="1"/>
  <c r="W1080" i="3" s="1"/>
  <c r="W1081" i="3" s="1"/>
  <c r="W1082" i="3" s="1"/>
  <c r="W1083" i="3" s="1"/>
  <c r="W1084" i="3" s="1"/>
  <c r="W1085" i="3" s="1"/>
  <c r="W1086" i="3" s="1"/>
  <c r="W1087" i="3" s="1"/>
  <c r="W1088" i="3" s="1"/>
  <c r="W1089" i="3" s="1"/>
  <c r="W1090" i="3" s="1"/>
  <c r="W1091" i="3" s="1"/>
  <c r="W1092" i="3" s="1"/>
  <c r="W1093" i="3" s="1"/>
  <c r="W1094" i="3" s="1"/>
  <c r="W1095" i="3" s="1"/>
  <c r="W1096" i="3" s="1"/>
  <c r="W1097" i="3" s="1"/>
  <c r="W368" i="3"/>
  <c r="W369" i="3" s="1"/>
  <c r="W370" i="3" s="1"/>
  <c r="W371" i="3" s="1"/>
  <c r="W372" i="3" s="1"/>
  <c r="W373" i="3" s="1"/>
  <c r="W374" i="3" s="1"/>
  <c r="W375" i="3" s="1"/>
  <c r="W376" i="3" s="1"/>
  <c r="W377" i="3" s="1"/>
  <c r="W378" i="3" s="1"/>
  <c r="W379" i="3" s="1"/>
  <c r="W380" i="3" s="1"/>
  <c r="W381" i="3" s="1"/>
  <c r="W382" i="3" s="1"/>
  <c r="W383" i="3" s="1"/>
  <c r="W384" i="3" s="1"/>
  <c r="W385" i="3" s="1"/>
  <c r="W386" i="3" s="1"/>
  <c r="W387" i="3" s="1"/>
  <c r="W388" i="3" s="1"/>
  <c r="W389" i="3" s="1"/>
  <c r="W390" i="3" s="1"/>
  <c r="W391" i="3" s="1"/>
  <c r="W392" i="3" s="1"/>
  <c r="W393" i="3" s="1"/>
  <c r="W394" i="3" s="1"/>
  <c r="W395" i="3" s="1"/>
  <c r="W396" i="3" s="1"/>
  <c r="W397" i="3" s="1"/>
  <c r="W398" i="3" s="1"/>
  <c r="W399" i="3" s="1"/>
  <c r="W400" i="3" s="1"/>
  <c r="W401" i="3" s="1"/>
  <c r="W402" i="3" s="1"/>
  <c r="W403" i="3" s="1"/>
  <c r="W404" i="3" s="1"/>
  <c r="W405" i="3" s="1"/>
  <c r="W406" i="3" s="1"/>
  <c r="W407" i="3" s="1"/>
  <c r="W408" i="3" s="1"/>
  <c r="W409" i="3" s="1"/>
  <c r="W410" i="3" s="1"/>
  <c r="W411" i="3" s="1"/>
  <c r="W412" i="3" s="1"/>
  <c r="W413" i="3" s="1"/>
  <c r="W414" i="3" s="1"/>
  <c r="W415" i="3" s="1"/>
  <c r="W416" i="3" s="1"/>
  <c r="W417" i="3" s="1"/>
  <c r="W418" i="3" s="1"/>
  <c r="W419" i="3" s="1"/>
  <c r="W420" i="3" s="1"/>
  <c r="W421" i="3" s="1"/>
  <c r="W422" i="3" s="1"/>
  <c r="W423" i="3" s="1"/>
  <c r="W424" i="3" s="1"/>
  <c r="W425" i="3" s="1"/>
  <c r="W426" i="3" s="1"/>
  <c r="W427" i="3" s="1"/>
  <c r="W428" i="3" s="1"/>
  <c r="W429" i="3" s="1"/>
  <c r="W430" i="3" s="1"/>
  <c r="W431" i="3" s="1"/>
  <c r="W432" i="3" s="1"/>
  <c r="W433" i="3" s="1"/>
  <c r="W434" i="3" s="1"/>
  <c r="W435" i="3" s="1"/>
  <c r="W436" i="3" s="1"/>
  <c r="W437" i="3" s="1"/>
  <c r="W438" i="3" s="1"/>
  <c r="W439" i="3" s="1"/>
  <c r="W440" i="3" s="1"/>
  <c r="W441" i="3" s="1"/>
  <c r="W442" i="3" s="1"/>
  <c r="W443" i="3" s="1"/>
  <c r="W444" i="3" s="1"/>
  <c r="W445" i="3" s="1"/>
  <c r="W446" i="3" s="1"/>
  <c r="W447" i="3" s="1"/>
  <c r="W448" i="3" s="1"/>
  <c r="W449" i="3" s="1"/>
  <c r="W450" i="3" s="1"/>
  <c r="W451" i="3" s="1"/>
  <c r="W452" i="3" s="1"/>
  <c r="W453" i="3" s="1"/>
  <c r="W454" i="3" s="1"/>
  <c r="W455" i="3" s="1"/>
  <c r="W456" i="3" s="1"/>
  <c r="W457" i="3" s="1"/>
  <c r="W458" i="3" s="1"/>
  <c r="W459" i="3" s="1"/>
  <c r="W460" i="3" s="1"/>
  <c r="W461" i="3" s="1"/>
  <c r="W462" i="3" s="1"/>
  <c r="W463" i="3" s="1"/>
  <c r="W464" i="3" s="1"/>
  <c r="W465" i="3" s="1"/>
  <c r="W466" i="3" s="1"/>
  <c r="W467" i="3" s="1"/>
  <c r="W468" i="3" s="1"/>
  <c r="W469" i="3" s="1"/>
  <c r="W470" i="3" s="1"/>
  <c r="W471" i="3" s="1"/>
  <c r="W472" i="3" s="1"/>
  <c r="W473" i="3" s="1"/>
  <c r="W474" i="3" s="1"/>
  <c r="W475" i="3" s="1"/>
  <c r="W476" i="3" s="1"/>
  <c r="W477" i="3" s="1"/>
  <c r="W478" i="3" s="1"/>
  <c r="W479" i="3" s="1"/>
  <c r="W480" i="3" s="1"/>
  <c r="W481" i="3" s="1"/>
  <c r="W482" i="3" s="1"/>
  <c r="W483" i="3" s="1"/>
  <c r="W484" i="3" s="1"/>
  <c r="W485" i="3" s="1"/>
  <c r="W486" i="3" s="1"/>
  <c r="W487" i="3" s="1"/>
  <c r="W488" i="3" s="1"/>
  <c r="W489" i="3" s="1"/>
  <c r="W490" i="3" s="1"/>
  <c r="W491" i="3" s="1"/>
  <c r="W492" i="3" s="1"/>
  <c r="W493" i="3" s="1"/>
  <c r="W494" i="3" s="1"/>
  <c r="W495" i="3" s="1"/>
  <c r="W496" i="3" s="1"/>
  <c r="W497" i="3" s="1"/>
  <c r="W498" i="3" s="1"/>
  <c r="W499" i="3" s="1"/>
  <c r="W500" i="3" s="1"/>
  <c r="W501" i="3" s="1"/>
  <c r="W502" i="3" s="1"/>
  <c r="W503" i="3" s="1"/>
  <c r="W504" i="3" s="1"/>
  <c r="W505" i="3" s="1"/>
  <c r="W506" i="3" s="1"/>
  <c r="W507" i="3" s="1"/>
  <c r="W508" i="3" s="1"/>
  <c r="W509" i="3" s="1"/>
  <c r="W510" i="3" s="1"/>
  <c r="W511" i="3" s="1"/>
  <c r="W512" i="3" s="1"/>
  <c r="W513" i="3" s="1"/>
  <c r="W514" i="3" s="1"/>
  <c r="W515" i="3" s="1"/>
  <c r="W516" i="3" s="1"/>
  <c r="W517" i="3" s="1"/>
  <c r="W518" i="3" s="1"/>
  <c r="W519" i="3" s="1"/>
  <c r="W520" i="3" s="1"/>
  <c r="W521" i="3" s="1"/>
  <c r="W522" i="3" s="1"/>
  <c r="W523" i="3" s="1"/>
  <c r="W524" i="3" s="1"/>
  <c r="W525" i="3" s="1"/>
  <c r="W526" i="3" s="1"/>
  <c r="W527" i="3" s="1"/>
  <c r="W528" i="3" s="1"/>
  <c r="W529" i="3" s="1"/>
  <c r="W530" i="3" s="1"/>
  <c r="W531" i="3" s="1"/>
  <c r="W532" i="3" s="1"/>
  <c r="W533" i="3" s="1"/>
  <c r="W534" i="3" s="1"/>
  <c r="W535" i="3" s="1"/>
  <c r="W536" i="3" s="1"/>
  <c r="W537" i="3" s="1"/>
  <c r="W538" i="3" s="1"/>
  <c r="W539" i="3" s="1"/>
  <c r="W540" i="3" s="1"/>
  <c r="W541" i="3" s="1"/>
  <c r="W542" i="3" s="1"/>
  <c r="W543" i="3" s="1"/>
  <c r="W544" i="3" s="1"/>
  <c r="W545" i="3" s="1"/>
  <c r="W546" i="3" s="1"/>
  <c r="W547" i="3" s="1"/>
  <c r="W548" i="3" s="1"/>
  <c r="W549" i="3" s="1"/>
  <c r="W550" i="3" s="1"/>
  <c r="W551" i="3" s="1"/>
  <c r="W552" i="3" s="1"/>
  <c r="W553" i="3" s="1"/>
  <c r="W554" i="3" s="1"/>
  <c r="W555" i="3" s="1"/>
  <c r="W556" i="3" s="1"/>
  <c r="W557" i="3" s="1"/>
  <c r="W558" i="3" s="1"/>
  <c r="W559" i="3" s="1"/>
  <c r="W560" i="3" s="1"/>
  <c r="W561" i="3" s="1"/>
  <c r="W562" i="3" s="1"/>
  <c r="W563" i="3" s="1"/>
  <c r="W564" i="3" s="1"/>
  <c r="W565" i="3" s="1"/>
  <c r="W566" i="3" s="1"/>
  <c r="W567" i="3" s="1"/>
  <c r="W568" i="3" s="1"/>
  <c r="W569" i="3" s="1"/>
  <c r="W570" i="3" s="1"/>
  <c r="W571" i="3" s="1"/>
  <c r="W572" i="3" s="1"/>
  <c r="W573" i="3" s="1"/>
  <c r="W574" i="3" s="1"/>
  <c r="W575" i="3" s="1"/>
  <c r="W576" i="3" s="1"/>
  <c r="W577" i="3" s="1"/>
  <c r="W578" i="3" s="1"/>
  <c r="W579" i="3" s="1"/>
  <c r="W580" i="3" s="1"/>
  <c r="W581" i="3" s="1"/>
  <c r="W582" i="3" s="1"/>
  <c r="W583" i="3" s="1"/>
  <c r="W584" i="3" s="1"/>
  <c r="W585" i="3" s="1"/>
  <c r="W586" i="3" s="1"/>
  <c r="W587" i="3" s="1"/>
  <c r="W588" i="3" s="1"/>
  <c r="W589" i="3" s="1"/>
  <c r="W590" i="3" s="1"/>
  <c r="W591" i="3" s="1"/>
  <c r="W592" i="3" s="1"/>
  <c r="W593" i="3" s="1"/>
  <c r="W594" i="3" s="1"/>
  <c r="W595" i="3" s="1"/>
  <c r="W596" i="3" s="1"/>
  <c r="W597" i="3" s="1"/>
  <c r="W598" i="3" s="1"/>
  <c r="W599" i="3" s="1"/>
  <c r="W600" i="3" s="1"/>
  <c r="W601" i="3" s="1"/>
  <c r="W602" i="3" s="1"/>
  <c r="W603" i="3" s="1"/>
  <c r="W604" i="3" s="1"/>
  <c r="W605" i="3" s="1"/>
  <c r="W606" i="3" s="1"/>
  <c r="W607" i="3" s="1"/>
  <c r="W608" i="3" s="1"/>
  <c r="W609" i="3" s="1"/>
  <c r="W610" i="3" s="1"/>
  <c r="W611" i="3" s="1"/>
  <c r="W612" i="3" s="1"/>
  <c r="W613" i="3" s="1"/>
  <c r="W614" i="3" s="1"/>
  <c r="W615" i="3" s="1"/>
  <c r="W616" i="3" s="1"/>
  <c r="W617" i="3" s="1"/>
  <c r="W618" i="3" s="1"/>
  <c r="W619" i="3" s="1"/>
  <c r="W620" i="3" s="1"/>
  <c r="W621" i="3" s="1"/>
  <c r="W622" i="3" s="1"/>
  <c r="W623" i="3" s="1"/>
  <c r="W624" i="3" s="1"/>
  <c r="W625" i="3" s="1"/>
  <c r="W626" i="3" s="1"/>
  <c r="W627" i="3" s="1"/>
  <c r="W628" i="3" s="1"/>
  <c r="W629" i="3" s="1"/>
  <c r="W630" i="3" s="1"/>
  <c r="W631" i="3" s="1"/>
  <c r="W632" i="3" s="1"/>
  <c r="W633" i="3" s="1"/>
  <c r="W634" i="3" s="1"/>
  <c r="W635" i="3" s="1"/>
  <c r="W636" i="3" s="1"/>
  <c r="W637" i="3" s="1"/>
  <c r="W638" i="3" s="1"/>
  <c r="W639" i="3" s="1"/>
  <c r="W640" i="3" s="1"/>
  <c r="W641" i="3" s="1"/>
  <c r="W642" i="3" s="1"/>
  <c r="W643" i="3" s="1"/>
  <c r="W644" i="3" s="1"/>
  <c r="W645" i="3" s="1"/>
  <c r="W646" i="3" s="1"/>
  <c r="W647" i="3" s="1"/>
  <c r="W648" i="3" s="1"/>
  <c r="W649" i="3" s="1"/>
  <c r="W650" i="3" s="1"/>
  <c r="W651" i="3" s="1"/>
  <c r="W652" i="3" s="1"/>
  <c r="W653" i="3" s="1"/>
  <c r="W654" i="3" s="1"/>
  <c r="W655" i="3" s="1"/>
  <c r="W656" i="3" s="1"/>
  <c r="W657" i="3" s="1"/>
  <c r="W658" i="3" s="1"/>
  <c r="W659" i="3" s="1"/>
  <c r="W660" i="3" s="1"/>
  <c r="W661" i="3" s="1"/>
  <c r="W662" i="3" s="1"/>
  <c r="W663" i="3" s="1"/>
  <c r="W664" i="3" s="1"/>
  <c r="W665" i="3" s="1"/>
  <c r="W666" i="3" s="1"/>
  <c r="W667" i="3" s="1"/>
  <c r="W668" i="3" s="1"/>
  <c r="W669" i="3" s="1"/>
  <c r="W670" i="3" s="1"/>
  <c r="W671" i="3" s="1"/>
  <c r="W672" i="3" s="1"/>
  <c r="W673" i="3" s="1"/>
  <c r="W674" i="3" s="1"/>
  <c r="W675" i="3" s="1"/>
  <c r="W676" i="3" s="1"/>
  <c r="W677" i="3" s="1"/>
  <c r="W678" i="3" s="1"/>
  <c r="W679" i="3" s="1"/>
  <c r="W680" i="3" s="1"/>
  <c r="W681" i="3" s="1"/>
  <c r="W682" i="3" s="1"/>
  <c r="W683" i="3" s="1"/>
  <c r="W684" i="3" s="1"/>
  <c r="W685" i="3" s="1"/>
  <c r="W686" i="3" s="1"/>
  <c r="W687" i="3" s="1"/>
  <c r="W688" i="3" s="1"/>
  <c r="W689" i="3" s="1"/>
  <c r="W690" i="3" s="1"/>
  <c r="W691" i="3" s="1"/>
  <c r="W692" i="3" s="1"/>
  <c r="W693" i="3" s="1"/>
  <c r="W694" i="3" s="1"/>
  <c r="W695" i="3" s="1"/>
  <c r="W696" i="3" s="1"/>
  <c r="W697" i="3" s="1"/>
  <c r="W698" i="3" s="1"/>
  <c r="W699" i="3" s="1"/>
  <c r="W700" i="3" s="1"/>
  <c r="W701" i="3" s="1"/>
  <c r="W702" i="3" s="1"/>
  <c r="W703" i="3" s="1"/>
  <c r="W704" i="3" s="1"/>
  <c r="W705" i="3" s="1"/>
  <c r="W706" i="3" s="1"/>
  <c r="W707" i="3" s="1"/>
  <c r="W708" i="3" s="1"/>
  <c r="W709" i="3" s="1"/>
  <c r="W710" i="3" s="1"/>
  <c r="W711" i="3" s="1"/>
  <c r="W712" i="3" s="1"/>
  <c r="W713" i="3" s="1"/>
  <c r="W714" i="3" s="1"/>
  <c r="W715" i="3" s="1"/>
  <c r="W716" i="3" s="1"/>
  <c r="W717" i="3" s="1"/>
  <c r="W718" i="3" s="1"/>
  <c r="W719" i="3" s="1"/>
  <c r="W720" i="3" s="1"/>
  <c r="W721" i="3" s="1"/>
  <c r="W722" i="3" s="1"/>
  <c r="W723" i="3" s="1"/>
  <c r="W724" i="3" s="1"/>
  <c r="W725" i="3" s="1"/>
  <c r="W726" i="3" s="1"/>
  <c r="W727" i="3" s="1"/>
  <c r="W728" i="3" s="1"/>
  <c r="W729" i="3" s="1"/>
  <c r="W730" i="3" s="1"/>
  <c r="W731" i="3" s="1"/>
  <c r="W732" i="3" s="1"/>
  <c r="W3" i="3"/>
  <c r="W4" i="3" s="1"/>
  <c r="W5" i="3" s="1"/>
  <c r="W6" i="3" s="1"/>
  <c r="W7" i="3" s="1"/>
  <c r="W8" i="3" s="1"/>
  <c r="W9" i="3" s="1"/>
  <c r="W10" i="3" s="1"/>
  <c r="W11" i="3" s="1"/>
  <c r="W12" i="3" s="1"/>
  <c r="W13" i="3" s="1"/>
  <c r="W14" i="3" s="1"/>
  <c r="W15" i="3" s="1"/>
  <c r="W16" i="3" s="1"/>
  <c r="W17" i="3" s="1"/>
  <c r="W18" i="3" s="1"/>
  <c r="W19" i="3" s="1"/>
  <c r="W20" i="3" s="1"/>
  <c r="W21" i="3" s="1"/>
  <c r="W22" i="3" s="1"/>
  <c r="W23" i="3" s="1"/>
  <c r="W24" i="3" s="1"/>
  <c r="W25" i="3" s="1"/>
  <c r="W26" i="3" s="1"/>
  <c r="W27" i="3" s="1"/>
  <c r="W28" i="3" s="1"/>
  <c r="W29" i="3" s="1"/>
  <c r="W30" i="3" s="1"/>
  <c r="W31" i="3" s="1"/>
  <c r="W32" i="3" s="1"/>
  <c r="W33" i="3" s="1"/>
  <c r="W34" i="3" s="1"/>
  <c r="W35" i="3" s="1"/>
  <c r="W36" i="3" s="1"/>
  <c r="W37" i="3" s="1"/>
  <c r="W38" i="3" s="1"/>
  <c r="W39" i="3" s="1"/>
  <c r="W40" i="3" s="1"/>
  <c r="W41" i="3" s="1"/>
  <c r="W42" i="3" s="1"/>
  <c r="W43" i="3" s="1"/>
  <c r="W44" i="3" s="1"/>
  <c r="W45" i="3" s="1"/>
  <c r="W46" i="3" s="1"/>
  <c r="W47" i="3" s="1"/>
  <c r="W48" i="3" s="1"/>
  <c r="W49" i="3" s="1"/>
  <c r="W50" i="3" s="1"/>
  <c r="W51" i="3" s="1"/>
  <c r="W52" i="3" s="1"/>
  <c r="W53" i="3" s="1"/>
  <c r="W54" i="3" s="1"/>
  <c r="W55" i="3" s="1"/>
  <c r="W56" i="3" s="1"/>
  <c r="W57" i="3" s="1"/>
  <c r="W58" i="3" s="1"/>
  <c r="W59" i="3" s="1"/>
  <c r="W60" i="3" s="1"/>
  <c r="W61" i="3" s="1"/>
  <c r="W62" i="3" s="1"/>
  <c r="W63" i="3" s="1"/>
  <c r="W64" i="3" s="1"/>
  <c r="W65" i="3" s="1"/>
  <c r="W66" i="3" s="1"/>
  <c r="W67" i="3" s="1"/>
  <c r="W68" i="3" s="1"/>
  <c r="W69" i="3" s="1"/>
  <c r="W70" i="3" s="1"/>
  <c r="W71" i="3" s="1"/>
  <c r="W72" i="3" s="1"/>
  <c r="W73" i="3" s="1"/>
  <c r="W74" i="3" s="1"/>
  <c r="W75" i="3" s="1"/>
  <c r="W76" i="3" s="1"/>
  <c r="W77" i="3" s="1"/>
  <c r="W78" i="3" s="1"/>
  <c r="W79" i="3" s="1"/>
  <c r="W80" i="3" s="1"/>
  <c r="W81" i="3" s="1"/>
  <c r="W82" i="3" s="1"/>
  <c r="W83" i="3" s="1"/>
  <c r="W84" i="3" s="1"/>
  <c r="W85" i="3" s="1"/>
  <c r="W86" i="3" s="1"/>
  <c r="W87" i="3" s="1"/>
  <c r="W88" i="3" s="1"/>
  <c r="W89" i="3" s="1"/>
  <c r="W90" i="3" s="1"/>
  <c r="W91" i="3" s="1"/>
  <c r="W92" i="3" s="1"/>
  <c r="W93" i="3" s="1"/>
  <c r="W94" i="3" s="1"/>
  <c r="W95" i="3" s="1"/>
  <c r="W96" i="3" s="1"/>
  <c r="W97" i="3" s="1"/>
  <c r="W98" i="3" s="1"/>
  <c r="W99" i="3" s="1"/>
  <c r="W100" i="3" s="1"/>
  <c r="W101" i="3" s="1"/>
  <c r="W102" i="3" s="1"/>
  <c r="W103" i="3" s="1"/>
  <c r="W104" i="3" s="1"/>
  <c r="W105" i="3" s="1"/>
  <c r="W106" i="3" s="1"/>
  <c r="W107" i="3" s="1"/>
  <c r="W108" i="3" s="1"/>
  <c r="W109" i="3" s="1"/>
  <c r="W110" i="3" s="1"/>
  <c r="W111" i="3" s="1"/>
  <c r="W112" i="3" s="1"/>
  <c r="W113" i="3" s="1"/>
  <c r="W114" i="3" s="1"/>
  <c r="W115" i="3" s="1"/>
  <c r="W116" i="3" s="1"/>
  <c r="W117" i="3" s="1"/>
  <c r="W118" i="3" s="1"/>
  <c r="W119" i="3" s="1"/>
  <c r="W120" i="3" s="1"/>
  <c r="W121" i="3" s="1"/>
  <c r="W122" i="3" s="1"/>
  <c r="W123" i="3" s="1"/>
  <c r="W124" i="3" s="1"/>
  <c r="W125" i="3" s="1"/>
  <c r="W126" i="3" s="1"/>
  <c r="W127" i="3" s="1"/>
  <c r="W128" i="3" s="1"/>
  <c r="W129" i="3" s="1"/>
  <c r="W130" i="3" s="1"/>
  <c r="W131" i="3" s="1"/>
  <c r="W132" i="3" s="1"/>
  <c r="W133" i="3" s="1"/>
  <c r="W134" i="3" s="1"/>
  <c r="W135" i="3" s="1"/>
  <c r="W136" i="3" s="1"/>
  <c r="W137" i="3" s="1"/>
  <c r="W138" i="3" s="1"/>
  <c r="W139" i="3" s="1"/>
  <c r="W140" i="3" s="1"/>
  <c r="W141" i="3" s="1"/>
  <c r="W142" i="3" s="1"/>
  <c r="W143" i="3" s="1"/>
  <c r="W144" i="3" s="1"/>
  <c r="W145" i="3" s="1"/>
  <c r="W146" i="3" s="1"/>
  <c r="W147" i="3" s="1"/>
  <c r="W148" i="3" s="1"/>
  <c r="W149" i="3" s="1"/>
  <c r="W150" i="3" s="1"/>
  <c r="W151" i="3" s="1"/>
  <c r="W152" i="3" s="1"/>
  <c r="W153" i="3" s="1"/>
  <c r="W154" i="3" s="1"/>
  <c r="W155" i="3" s="1"/>
  <c r="W156" i="3" s="1"/>
  <c r="W157" i="3" s="1"/>
  <c r="W158" i="3" s="1"/>
  <c r="W159" i="3" s="1"/>
  <c r="W160" i="3" s="1"/>
  <c r="W161" i="3" s="1"/>
  <c r="W162" i="3" s="1"/>
  <c r="W163" i="3" s="1"/>
  <c r="W164" i="3" s="1"/>
  <c r="W165" i="3" s="1"/>
  <c r="W166" i="3" s="1"/>
  <c r="W167" i="3" s="1"/>
  <c r="W168" i="3" s="1"/>
  <c r="W169" i="3" s="1"/>
  <c r="W170" i="3" s="1"/>
  <c r="W171" i="3" s="1"/>
  <c r="W172" i="3" s="1"/>
  <c r="W173" i="3" s="1"/>
  <c r="W174" i="3" s="1"/>
  <c r="W175" i="3" s="1"/>
  <c r="W176" i="3" s="1"/>
  <c r="W177" i="3" s="1"/>
  <c r="W178" i="3" s="1"/>
  <c r="W179" i="3" s="1"/>
  <c r="W180" i="3" s="1"/>
  <c r="W181" i="3" s="1"/>
  <c r="W182" i="3" s="1"/>
  <c r="W183" i="3" s="1"/>
  <c r="W184" i="3" s="1"/>
  <c r="W185" i="3" s="1"/>
  <c r="W186" i="3" s="1"/>
  <c r="W187" i="3" s="1"/>
  <c r="W188" i="3" s="1"/>
  <c r="W189" i="3" s="1"/>
  <c r="W190" i="3" s="1"/>
  <c r="W191" i="3" s="1"/>
  <c r="W192" i="3" s="1"/>
  <c r="W193" i="3" s="1"/>
  <c r="W194" i="3" s="1"/>
  <c r="W195" i="3" s="1"/>
  <c r="W196" i="3" s="1"/>
  <c r="W197" i="3" s="1"/>
  <c r="W198" i="3" s="1"/>
  <c r="W199" i="3" s="1"/>
  <c r="W200" i="3" s="1"/>
  <c r="W201" i="3" s="1"/>
  <c r="W202" i="3" s="1"/>
  <c r="W203" i="3" s="1"/>
  <c r="W204" i="3" s="1"/>
  <c r="W205" i="3" s="1"/>
  <c r="W206" i="3" s="1"/>
  <c r="W207" i="3" s="1"/>
  <c r="W208" i="3" s="1"/>
  <c r="W209" i="3" s="1"/>
  <c r="W210" i="3" s="1"/>
  <c r="W211" i="3" s="1"/>
  <c r="W212" i="3" s="1"/>
  <c r="W213" i="3" s="1"/>
  <c r="W214" i="3" s="1"/>
  <c r="W215" i="3" s="1"/>
  <c r="W216" i="3" s="1"/>
  <c r="W217" i="3" s="1"/>
  <c r="W218" i="3" s="1"/>
  <c r="W219" i="3" s="1"/>
  <c r="W220" i="3" s="1"/>
  <c r="W221" i="3" s="1"/>
  <c r="W222" i="3" s="1"/>
  <c r="W223" i="3" s="1"/>
  <c r="W224" i="3" s="1"/>
  <c r="W225" i="3" s="1"/>
  <c r="W226" i="3" s="1"/>
  <c r="W227" i="3" s="1"/>
  <c r="W228" i="3" s="1"/>
  <c r="W229" i="3" s="1"/>
  <c r="W230" i="3" s="1"/>
  <c r="W231" i="3" s="1"/>
  <c r="W232" i="3" s="1"/>
  <c r="W233" i="3" s="1"/>
  <c r="W234" i="3" s="1"/>
  <c r="W235" i="3" s="1"/>
  <c r="W236" i="3" s="1"/>
  <c r="W237" i="3" s="1"/>
  <c r="W238" i="3" s="1"/>
  <c r="W239" i="3" s="1"/>
  <c r="W240" i="3" s="1"/>
  <c r="W241" i="3" s="1"/>
  <c r="W242" i="3" s="1"/>
  <c r="W243" i="3" s="1"/>
  <c r="W244" i="3" s="1"/>
  <c r="W245" i="3" s="1"/>
  <c r="W246" i="3" s="1"/>
  <c r="W247" i="3" s="1"/>
  <c r="W248" i="3" s="1"/>
  <c r="W249" i="3" s="1"/>
  <c r="W250" i="3" s="1"/>
  <c r="W251" i="3" s="1"/>
  <c r="W252" i="3" s="1"/>
  <c r="W253" i="3" s="1"/>
  <c r="W254" i="3" s="1"/>
  <c r="W255" i="3" s="1"/>
  <c r="W256" i="3" s="1"/>
  <c r="W257" i="3" s="1"/>
  <c r="W258" i="3" s="1"/>
  <c r="W259" i="3" s="1"/>
  <c r="W260" i="3" s="1"/>
  <c r="W261" i="3" s="1"/>
  <c r="W262" i="3" s="1"/>
  <c r="W263" i="3" s="1"/>
  <c r="W264" i="3" s="1"/>
  <c r="W265" i="3" s="1"/>
  <c r="W266" i="3" s="1"/>
  <c r="W267" i="3" s="1"/>
  <c r="W268" i="3" s="1"/>
  <c r="W269" i="3" s="1"/>
  <c r="W270" i="3" s="1"/>
  <c r="W271" i="3" s="1"/>
  <c r="W272" i="3" s="1"/>
  <c r="W273" i="3" s="1"/>
  <c r="W274" i="3" s="1"/>
  <c r="W275" i="3" s="1"/>
  <c r="W276" i="3" s="1"/>
  <c r="W277" i="3" s="1"/>
  <c r="W278" i="3" s="1"/>
  <c r="W279" i="3" s="1"/>
  <c r="W280" i="3" s="1"/>
  <c r="W281" i="3" s="1"/>
  <c r="W282" i="3" s="1"/>
  <c r="W283" i="3" s="1"/>
  <c r="W284" i="3" s="1"/>
  <c r="W285" i="3" s="1"/>
  <c r="W286" i="3" s="1"/>
  <c r="W287" i="3" s="1"/>
  <c r="W288" i="3" s="1"/>
  <c r="W289" i="3" s="1"/>
  <c r="W290" i="3" s="1"/>
  <c r="W291" i="3" s="1"/>
  <c r="W292" i="3" s="1"/>
  <c r="W293" i="3" s="1"/>
  <c r="W294" i="3" s="1"/>
  <c r="W295" i="3" s="1"/>
  <c r="W296" i="3" s="1"/>
  <c r="W297" i="3" s="1"/>
  <c r="W298" i="3" s="1"/>
  <c r="W299" i="3" s="1"/>
  <c r="W300" i="3" s="1"/>
  <c r="W301" i="3" s="1"/>
  <c r="W302" i="3" s="1"/>
  <c r="W303" i="3" s="1"/>
  <c r="W304" i="3" s="1"/>
  <c r="W305" i="3" s="1"/>
  <c r="W306" i="3" s="1"/>
  <c r="W307" i="3" s="1"/>
  <c r="W308" i="3" s="1"/>
  <c r="W309" i="3" s="1"/>
  <c r="W310" i="3" s="1"/>
  <c r="W311" i="3" s="1"/>
  <c r="W312" i="3" s="1"/>
  <c r="W313" i="3" s="1"/>
  <c r="W314" i="3" s="1"/>
  <c r="W315" i="3" s="1"/>
  <c r="W316" i="3" s="1"/>
  <c r="W317" i="3" s="1"/>
  <c r="W318" i="3" s="1"/>
  <c r="W319" i="3" s="1"/>
  <c r="W320" i="3" s="1"/>
  <c r="W321" i="3" s="1"/>
  <c r="W322" i="3" s="1"/>
  <c r="W323" i="3" s="1"/>
  <c r="W324" i="3" s="1"/>
  <c r="W325" i="3" s="1"/>
  <c r="W326" i="3" s="1"/>
  <c r="W327" i="3" s="1"/>
  <c r="W328" i="3" s="1"/>
  <c r="W329" i="3" s="1"/>
  <c r="W330" i="3" s="1"/>
  <c r="W331" i="3" s="1"/>
  <c r="W332" i="3" s="1"/>
  <c r="W333" i="3" s="1"/>
  <c r="W334" i="3" s="1"/>
  <c r="W335" i="3" s="1"/>
  <c r="W336" i="3" s="1"/>
  <c r="W337" i="3" s="1"/>
  <c r="W338" i="3" s="1"/>
  <c r="W339" i="3" s="1"/>
  <c r="W340" i="3" s="1"/>
  <c r="W341" i="3" s="1"/>
  <c r="W342" i="3" s="1"/>
  <c r="W343" i="3" s="1"/>
  <c r="W344" i="3" s="1"/>
  <c r="W345" i="3" s="1"/>
  <c r="W346" i="3" s="1"/>
  <c r="W347" i="3" s="1"/>
  <c r="W348" i="3" s="1"/>
  <c r="W349" i="3" s="1"/>
  <c r="W350" i="3" s="1"/>
  <c r="W351" i="3" s="1"/>
  <c r="W352" i="3" s="1"/>
  <c r="W353" i="3" s="1"/>
  <c r="W354" i="3" s="1"/>
  <c r="W355" i="3" s="1"/>
  <c r="W356" i="3" s="1"/>
  <c r="W357" i="3" s="1"/>
  <c r="W358" i="3" s="1"/>
  <c r="W359" i="3" s="1"/>
  <c r="W360" i="3" s="1"/>
  <c r="W361" i="3" s="1"/>
  <c r="W362" i="3" s="1"/>
  <c r="W363" i="3" s="1"/>
  <c r="W364" i="3" s="1"/>
  <c r="W365" i="3" s="1"/>
  <c r="W366" i="3" s="1"/>
  <c r="AC6" i="1" l="1"/>
  <c r="Y4" i="1"/>
  <c r="Z4" i="1" s="1"/>
  <c r="Y5" i="1"/>
  <c r="Z5" i="1" s="1"/>
  <c r="Y6" i="1"/>
  <c r="Z6" i="1" s="1"/>
  <c r="Y7" i="1"/>
  <c r="Z7" i="1" s="1"/>
  <c r="Y8" i="1"/>
  <c r="Z8" i="1" s="1"/>
  <c r="Y9" i="1"/>
  <c r="Z9" i="1" s="1"/>
  <c r="Y10" i="1"/>
  <c r="Z10" i="1" s="1"/>
  <c r="Y11" i="1"/>
  <c r="Z11" i="1" s="1"/>
  <c r="Y12" i="1"/>
  <c r="Z12" i="1" s="1"/>
  <c r="Y13" i="1"/>
  <c r="Z13" i="1" s="1"/>
  <c r="Y14" i="1"/>
  <c r="Z14" i="1" s="1"/>
  <c r="Y15" i="1"/>
  <c r="Z15" i="1" s="1"/>
  <c r="Y16" i="1"/>
  <c r="Z16" i="1" s="1"/>
  <c r="Y17" i="1"/>
  <c r="Z17" i="1" s="1"/>
  <c r="Y18" i="1"/>
  <c r="Z18" i="1" s="1"/>
  <c r="Y19" i="1"/>
  <c r="Z19" i="1" s="1"/>
  <c r="Y20" i="1"/>
  <c r="Z20" i="1" s="1"/>
  <c r="Y21" i="1"/>
  <c r="Z21" i="1" s="1"/>
  <c r="Y22" i="1"/>
  <c r="Z22" i="1" s="1"/>
  <c r="Y23" i="1"/>
  <c r="Z23" i="1" s="1"/>
  <c r="Y24" i="1"/>
  <c r="Z24" i="1" s="1"/>
  <c r="Y25" i="1"/>
  <c r="Z25" i="1" s="1"/>
  <c r="Y26" i="1"/>
  <c r="Z26" i="1" s="1"/>
  <c r="Y27" i="1"/>
  <c r="Z27" i="1" s="1"/>
  <c r="Y28" i="1"/>
  <c r="Z28" i="1" s="1"/>
  <c r="Y29" i="1"/>
  <c r="Z29" i="1" s="1"/>
  <c r="Y30" i="1"/>
  <c r="Z30" i="1" s="1"/>
  <c r="Y31" i="1"/>
  <c r="Z31" i="1" s="1"/>
  <c r="Y32" i="1"/>
  <c r="Z32" i="1" s="1"/>
  <c r="Y33" i="1"/>
  <c r="Z33" i="1" s="1"/>
  <c r="Y34" i="1"/>
  <c r="Z34" i="1" s="1"/>
  <c r="Y35" i="1"/>
  <c r="Z35" i="1" s="1"/>
  <c r="Y36" i="1"/>
  <c r="Z36" i="1" s="1"/>
  <c r="Y37" i="1"/>
  <c r="Z37" i="1" s="1"/>
  <c r="Y38" i="1"/>
  <c r="Z38" i="1" s="1"/>
  <c r="Y39" i="1"/>
  <c r="Z39" i="1" s="1"/>
  <c r="Y40" i="1"/>
  <c r="Z40" i="1" s="1"/>
  <c r="Y41" i="1"/>
  <c r="Z41" i="1" s="1"/>
  <c r="Y42" i="1"/>
  <c r="Z42" i="1" s="1"/>
  <c r="Y43" i="1"/>
  <c r="Z43" i="1" s="1"/>
  <c r="Y44" i="1"/>
  <c r="Z44" i="1" s="1"/>
  <c r="Y45" i="1"/>
  <c r="Z45" i="1" s="1"/>
  <c r="Y46" i="1"/>
  <c r="Z46" i="1" s="1"/>
  <c r="Y47" i="1"/>
  <c r="Z47" i="1" s="1"/>
  <c r="Y48" i="1"/>
  <c r="Z48" i="1" s="1"/>
  <c r="Y49" i="1"/>
  <c r="Z49" i="1" s="1"/>
  <c r="Y50" i="1"/>
  <c r="Z50" i="1" s="1"/>
  <c r="Y51" i="1"/>
  <c r="Z51" i="1" s="1"/>
  <c r="Y52" i="1"/>
  <c r="Z52" i="1" s="1"/>
  <c r="Y53" i="1"/>
  <c r="Z53" i="1" s="1"/>
  <c r="Y54" i="1"/>
  <c r="Z54" i="1" s="1"/>
  <c r="Y55" i="1"/>
  <c r="Z55" i="1" s="1"/>
  <c r="Y56" i="1"/>
  <c r="Z56" i="1" s="1"/>
  <c r="Y57" i="1"/>
  <c r="Z57" i="1" s="1"/>
  <c r="Y58" i="1"/>
  <c r="Z58" i="1" s="1"/>
  <c r="Y59" i="1"/>
  <c r="Z59" i="1" s="1"/>
  <c r="Y60" i="1"/>
  <c r="Z60" i="1" s="1"/>
  <c r="Y61" i="1"/>
  <c r="Z61" i="1" s="1"/>
  <c r="Y62" i="1"/>
  <c r="Z62" i="1" s="1"/>
  <c r="Y63" i="1"/>
  <c r="Z63" i="1" s="1"/>
  <c r="Y64" i="1"/>
  <c r="Z64" i="1" s="1"/>
  <c r="Y65" i="1"/>
  <c r="Z65" i="1" s="1"/>
  <c r="Y66" i="1"/>
  <c r="Z66" i="1" s="1"/>
  <c r="Y67" i="1"/>
  <c r="Z67" i="1" s="1"/>
  <c r="Y68" i="1"/>
  <c r="Z68" i="1" s="1"/>
  <c r="Y69" i="1"/>
  <c r="Z69" i="1" s="1"/>
  <c r="Y70" i="1"/>
  <c r="Z70" i="1" s="1"/>
  <c r="Y71" i="1"/>
  <c r="Z71" i="1" s="1"/>
  <c r="Y72" i="1"/>
  <c r="Z72" i="1" s="1"/>
  <c r="Y73" i="1"/>
  <c r="Z73" i="1" s="1"/>
  <c r="Y74" i="1"/>
  <c r="Z74" i="1" s="1"/>
  <c r="Y75" i="1"/>
  <c r="Z75" i="1" s="1"/>
  <c r="Y76" i="1"/>
  <c r="Z76" i="1" s="1"/>
  <c r="Y77" i="1"/>
  <c r="Z77" i="1" s="1"/>
  <c r="Y78" i="1"/>
  <c r="Z78" i="1" s="1"/>
  <c r="Y79" i="1"/>
  <c r="Z79" i="1" s="1"/>
  <c r="Y80" i="1"/>
  <c r="Z80" i="1" s="1"/>
  <c r="Y81" i="1"/>
  <c r="Z81" i="1" s="1"/>
  <c r="Y82" i="1"/>
  <c r="Z82" i="1" s="1"/>
  <c r="Y83" i="1"/>
  <c r="Z83" i="1" s="1"/>
  <c r="Y84" i="1"/>
  <c r="Z84" i="1" s="1"/>
  <c r="Y85" i="1"/>
  <c r="Z85" i="1" s="1"/>
  <c r="Y86" i="1"/>
  <c r="Z86" i="1" s="1"/>
  <c r="Y87" i="1"/>
  <c r="Z87" i="1" s="1"/>
  <c r="Y88" i="1"/>
  <c r="Z88" i="1" s="1"/>
  <c r="Y89" i="1"/>
  <c r="Z89" i="1" s="1"/>
  <c r="Y90" i="1"/>
  <c r="Z90" i="1" s="1"/>
  <c r="Y91" i="1"/>
  <c r="Z91" i="1" s="1"/>
  <c r="Y92" i="1"/>
  <c r="Z92" i="1" s="1"/>
  <c r="Y93" i="1"/>
  <c r="Z93" i="1" s="1"/>
  <c r="Y94" i="1"/>
  <c r="Z94" i="1" s="1"/>
  <c r="Y95" i="1"/>
  <c r="Z95" i="1" s="1"/>
  <c r="Y96" i="1"/>
  <c r="Z96" i="1" s="1"/>
  <c r="Y97" i="1"/>
  <c r="Z97" i="1" s="1"/>
  <c r="Y98" i="1"/>
  <c r="Z98" i="1" s="1"/>
  <c r="Y99" i="1"/>
  <c r="Z99" i="1" s="1"/>
  <c r="Y100" i="1"/>
  <c r="Z100" i="1" s="1"/>
  <c r="Y101" i="1"/>
  <c r="Z101" i="1" s="1"/>
  <c r="Y102" i="1"/>
  <c r="Z102" i="1" s="1"/>
  <c r="Y103" i="1"/>
  <c r="Z103" i="1" s="1"/>
  <c r="Y104" i="1"/>
  <c r="Z104" i="1" s="1"/>
  <c r="Y105" i="1"/>
  <c r="Z105" i="1" s="1"/>
  <c r="Y106" i="1"/>
  <c r="Z106" i="1" s="1"/>
  <c r="Y107" i="1"/>
  <c r="Z107" i="1" s="1"/>
  <c r="Y108" i="1"/>
  <c r="Z108" i="1" s="1"/>
  <c r="Y109" i="1"/>
  <c r="Z109" i="1" s="1"/>
  <c r="Y110" i="1"/>
  <c r="Z110" i="1" s="1"/>
  <c r="Y111" i="1"/>
  <c r="Z111" i="1" s="1"/>
  <c r="Y112" i="1"/>
  <c r="Z112" i="1" s="1"/>
  <c r="Y113" i="1"/>
  <c r="Z113" i="1" s="1"/>
  <c r="Y114" i="1"/>
  <c r="Z114" i="1" s="1"/>
  <c r="Y115" i="1"/>
  <c r="Z115" i="1" s="1"/>
  <c r="Y116" i="1"/>
  <c r="Z116" i="1" s="1"/>
  <c r="Y117" i="1"/>
  <c r="Z117" i="1" s="1"/>
  <c r="Y118" i="1"/>
  <c r="Z118" i="1" s="1"/>
  <c r="Y119" i="1"/>
  <c r="Z119" i="1" s="1"/>
  <c r="Y120" i="1"/>
  <c r="Z120" i="1" s="1"/>
  <c r="Y121" i="1"/>
  <c r="Z121" i="1" s="1"/>
  <c r="Y122" i="1"/>
  <c r="Z122" i="1" s="1"/>
  <c r="Y123" i="1"/>
  <c r="Z123" i="1" s="1"/>
  <c r="Y124" i="1"/>
  <c r="Z124" i="1" s="1"/>
  <c r="Y125" i="1"/>
  <c r="Z125" i="1" s="1"/>
  <c r="Y126" i="1"/>
  <c r="Z126" i="1" s="1"/>
  <c r="Y127" i="1"/>
  <c r="Z127" i="1" s="1"/>
  <c r="Y128" i="1"/>
  <c r="Z128" i="1" s="1"/>
  <c r="Y129" i="1"/>
  <c r="Z129" i="1" s="1"/>
  <c r="Y130" i="1"/>
  <c r="Z130" i="1" s="1"/>
  <c r="Y131" i="1"/>
  <c r="Z131" i="1" s="1"/>
  <c r="Y132" i="1"/>
  <c r="Z132" i="1" s="1"/>
  <c r="Y133" i="1"/>
  <c r="Z133" i="1" s="1"/>
  <c r="Y134" i="1"/>
  <c r="Z134" i="1" s="1"/>
  <c r="Y135" i="1"/>
  <c r="Z135" i="1" s="1"/>
  <c r="Y136" i="1"/>
  <c r="Z136" i="1" s="1"/>
  <c r="Y137" i="1"/>
  <c r="Z137" i="1" s="1"/>
  <c r="Y138" i="1"/>
  <c r="Z138" i="1" s="1"/>
  <c r="Y139" i="1"/>
  <c r="Z139" i="1" s="1"/>
  <c r="Y140" i="1"/>
  <c r="Z140" i="1" s="1"/>
  <c r="Y141" i="1"/>
  <c r="Z141" i="1" s="1"/>
  <c r="Y142" i="1"/>
  <c r="Z142" i="1" s="1"/>
  <c r="Y143" i="1"/>
  <c r="Z143" i="1" s="1"/>
  <c r="Y144" i="1"/>
  <c r="Z144" i="1" s="1"/>
  <c r="Y145" i="1"/>
  <c r="Z145" i="1" s="1"/>
  <c r="Y146" i="1"/>
  <c r="Z146" i="1" s="1"/>
  <c r="Y147" i="1"/>
  <c r="Z147" i="1" s="1"/>
  <c r="Y148" i="1"/>
  <c r="Z148" i="1" s="1"/>
  <c r="Y149" i="1"/>
  <c r="Z149" i="1" s="1"/>
  <c r="Y150" i="1"/>
  <c r="Z150" i="1" s="1"/>
  <c r="Y151" i="1"/>
  <c r="Z151" i="1" s="1"/>
  <c r="Y152" i="1"/>
  <c r="Z152" i="1" s="1"/>
  <c r="Y153" i="1"/>
  <c r="Z153" i="1" s="1"/>
  <c r="Y154" i="1"/>
  <c r="Z154" i="1" s="1"/>
  <c r="Y155" i="1"/>
  <c r="Z155" i="1" s="1"/>
  <c r="Y156" i="1"/>
  <c r="Z156" i="1" s="1"/>
  <c r="Y157" i="1"/>
  <c r="Z157" i="1" s="1"/>
  <c r="Y158" i="1"/>
  <c r="Z158" i="1" s="1"/>
  <c r="Y159" i="1"/>
  <c r="Z159" i="1" s="1"/>
  <c r="Y160" i="1"/>
  <c r="Z160" i="1" s="1"/>
  <c r="Y161" i="1"/>
  <c r="Z161" i="1" s="1"/>
  <c r="Y162" i="1"/>
  <c r="Z162" i="1" s="1"/>
  <c r="Y163" i="1"/>
  <c r="Z163" i="1" s="1"/>
  <c r="Y164" i="1"/>
  <c r="Z164" i="1" s="1"/>
  <c r="Y165" i="1"/>
  <c r="Z165" i="1" s="1"/>
  <c r="Y166" i="1"/>
  <c r="Z166" i="1" s="1"/>
  <c r="Y167" i="1"/>
  <c r="Z167" i="1" s="1"/>
  <c r="Y168" i="1"/>
  <c r="Z168" i="1" s="1"/>
  <c r="Y169" i="1"/>
  <c r="Z169" i="1" s="1"/>
  <c r="Y170" i="1"/>
  <c r="Z170" i="1" s="1"/>
  <c r="Y171" i="1"/>
  <c r="Z171" i="1" s="1"/>
  <c r="Y172" i="1"/>
  <c r="Z172" i="1" s="1"/>
  <c r="Y173" i="1"/>
  <c r="Z173" i="1" s="1"/>
  <c r="Y174" i="1"/>
  <c r="Z174" i="1" s="1"/>
  <c r="Y175" i="1"/>
  <c r="Z175" i="1" s="1"/>
  <c r="Y176" i="1"/>
  <c r="Z176" i="1" s="1"/>
  <c r="Y177" i="1"/>
  <c r="Z177" i="1" s="1"/>
  <c r="Y178" i="1"/>
  <c r="Z178" i="1" s="1"/>
  <c r="Y179" i="1"/>
  <c r="Z179" i="1" s="1"/>
  <c r="Y180" i="1"/>
  <c r="Z180" i="1" s="1"/>
  <c r="Y181" i="1"/>
  <c r="Z181" i="1" s="1"/>
  <c r="Y182" i="1"/>
  <c r="Z182" i="1" s="1"/>
  <c r="Y183" i="1"/>
  <c r="Z183" i="1" s="1"/>
  <c r="Y184" i="1"/>
  <c r="Z184" i="1" s="1"/>
  <c r="Y185" i="1"/>
  <c r="Z185" i="1" s="1"/>
  <c r="Y186" i="1"/>
  <c r="Z186" i="1" s="1"/>
  <c r="Y187" i="1"/>
  <c r="Z187" i="1" s="1"/>
  <c r="Y188" i="1"/>
  <c r="Z188" i="1" s="1"/>
  <c r="Y189" i="1"/>
  <c r="Z189" i="1" s="1"/>
  <c r="Y190" i="1"/>
  <c r="Z190" i="1" s="1"/>
  <c r="Y191" i="1"/>
  <c r="Z191" i="1" s="1"/>
  <c r="Y192" i="1"/>
  <c r="Z192" i="1" s="1"/>
  <c r="Y193" i="1"/>
  <c r="Z193" i="1" s="1"/>
  <c r="Y194" i="1"/>
  <c r="Z194" i="1" s="1"/>
  <c r="Y195" i="1"/>
  <c r="Z195" i="1" s="1"/>
  <c r="Y196" i="1"/>
  <c r="Z196" i="1" s="1"/>
  <c r="Y197" i="1"/>
  <c r="Z197" i="1" s="1"/>
  <c r="Y198" i="1"/>
  <c r="Z198" i="1" s="1"/>
  <c r="Y199" i="1"/>
  <c r="Z199" i="1" s="1"/>
  <c r="Y200" i="1"/>
  <c r="Z200" i="1" s="1"/>
  <c r="Y201" i="1"/>
  <c r="Z201" i="1" s="1"/>
  <c r="Y202" i="1"/>
  <c r="Z202" i="1" s="1"/>
  <c r="Y203" i="1"/>
  <c r="Z203" i="1" s="1"/>
  <c r="Y204" i="1"/>
  <c r="Z204" i="1" s="1"/>
  <c r="Y205" i="1"/>
  <c r="Z205" i="1" s="1"/>
  <c r="Y206" i="1"/>
  <c r="Z206" i="1" s="1"/>
  <c r="Y207" i="1"/>
  <c r="Z207" i="1" s="1"/>
  <c r="Y208" i="1"/>
  <c r="Z208" i="1" s="1"/>
  <c r="Y209" i="1"/>
  <c r="Z209" i="1" s="1"/>
  <c r="Y210" i="1"/>
  <c r="Z210" i="1" s="1"/>
  <c r="Y211" i="1"/>
  <c r="Z211" i="1" s="1"/>
  <c r="Y212" i="1"/>
  <c r="Z212" i="1" s="1"/>
  <c r="Y213" i="1"/>
  <c r="Z213" i="1" s="1"/>
  <c r="Y214" i="1"/>
  <c r="Z214" i="1" s="1"/>
  <c r="Y215" i="1"/>
  <c r="Z215" i="1" s="1"/>
  <c r="Y216" i="1"/>
  <c r="Z216" i="1" s="1"/>
  <c r="Y217" i="1"/>
  <c r="Z217" i="1" s="1"/>
  <c r="Y218" i="1"/>
  <c r="Z218" i="1" s="1"/>
  <c r="Y219" i="1"/>
  <c r="Z219" i="1" s="1"/>
  <c r="Y220" i="1"/>
  <c r="Z220" i="1" s="1"/>
  <c r="Y221" i="1"/>
  <c r="Z221" i="1" s="1"/>
  <c r="Y222" i="1"/>
  <c r="Z222" i="1" s="1"/>
  <c r="Y223" i="1"/>
  <c r="Z223" i="1" s="1"/>
  <c r="Y224" i="1"/>
  <c r="Z224" i="1" s="1"/>
  <c r="Y225" i="1"/>
  <c r="Z225" i="1" s="1"/>
  <c r="Y226" i="1"/>
  <c r="Z226" i="1" s="1"/>
  <c r="Y227" i="1"/>
  <c r="Z227" i="1" s="1"/>
  <c r="Y228" i="1"/>
  <c r="Z228" i="1" s="1"/>
  <c r="Y229" i="1"/>
  <c r="Z229" i="1" s="1"/>
  <c r="Y230" i="1"/>
  <c r="Z230" i="1" s="1"/>
  <c r="Y231" i="1"/>
  <c r="Z231" i="1" s="1"/>
  <c r="Y232" i="1"/>
  <c r="Z232" i="1" s="1"/>
  <c r="Y233" i="1"/>
  <c r="Z233" i="1" s="1"/>
  <c r="Y234" i="1"/>
  <c r="Z234" i="1" s="1"/>
  <c r="Y235" i="1"/>
  <c r="Z235" i="1" s="1"/>
  <c r="Y236" i="1"/>
  <c r="Z236" i="1" s="1"/>
  <c r="Y237" i="1"/>
  <c r="Z237" i="1" s="1"/>
  <c r="Y238" i="1"/>
  <c r="Z238" i="1" s="1"/>
  <c r="Y239" i="1"/>
  <c r="Z239" i="1" s="1"/>
  <c r="Y240" i="1"/>
  <c r="Z240" i="1" s="1"/>
  <c r="Y241" i="1"/>
  <c r="Z241" i="1" s="1"/>
  <c r="Y242" i="1"/>
  <c r="Z242" i="1" s="1"/>
  <c r="Y243" i="1"/>
  <c r="Z243" i="1" s="1"/>
  <c r="Y244" i="1"/>
  <c r="Z244" i="1" s="1"/>
  <c r="Y245" i="1"/>
  <c r="Z245" i="1" s="1"/>
  <c r="Y246" i="1"/>
  <c r="Z246" i="1" s="1"/>
  <c r="Y247" i="1"/>
  <c r="Z247" i="1" s="1"/>
  <c r="Y248" i="1"/>
  <c r="Z248" i="1" s="1"/>
  <c r="Y249" i="1"/>
  <c r="Z249" i="1" s="1"/>
  <c r="Y250" i="1"/>
  <c r="Z250" i="1" s="1"/>
  <c r="Y251" i="1"/>
  <c r="Z251" i="1" s="1"/>
  <c r="Y252" i="1"/>
  <c r="Z252" i="1" s="1"/>
  <c r="Y253" i="1"/>
  <c r="Z253" i="1" s="1"/>
  <c r="Y254" i="1"/>
  <c r="Z254" i="1" s="1"/>
  <c r="Y255" i="1"/>
  <c r="Z255" i="1" s="1"/>
  <c r="Y256" i="1"/>
  <c r="Z256" i="1" s="1"/>
  <c r="Y257" i="1"/>
  <c r="Z257" i="1" s="1"/>
  <c r="Y258" i="1"/>
  <c r="Z258" i="1" s="1"/>
  <c r="Y259" i="1"/>
  <c r="Z259" i="1" s="1"/>
  <c r="Y260" i="1"/>
  <c r="Z260" i="1" s="1"/>
  <c r="Y261" i="1"/>
  <c r="Z261" i="1" s="1"/>
  <c r="Y262" i="1"/>
  <c r="Z262" i="1" s="1"/>
  <c r="Y263" i="1"/>
  <c r="Z263" i="1" s="1"/>
  <c r="Y264" i="1"/>
  <c r="Z264" i="1" s="1"/>
  <c r="Y265" i="1"/>
  <c r="Z265" i="1" s="1"/>
  <c r="Y266" i="1"/>
  <c r="Z266" i="1" s="1"/>
  <c r="Y267" i="1"/>
  <c r="Z267" i="1" s="1"/>
  <c r="Y268" i="1"/>
  <c r="Z268" i="1" s="1"/>
  <c r="Y269" i="1"/>
  <c r="Z269" i="1" s="1"/>
  <c r="Y270" i="1"/>
  <c r="Z270" i="1" s="1"/>
  <c r="Y271" i="1"/>
  <c r="Z271" i="1" s="1"/>
  <c r="Y272" i="1"/>
  <c r="Z272" i="1" s="1"/>
  <c r="Y273" i="1"/>
  <c r="Z273" i="1" s="1"/>
  <c r="Y274" i="1"/>
  <c r="Z274" i="1" s="1"/>
  <c r="Y275" i="1"/>
  <c r="Z275" i="1" s="1"/>
  <c r="Y276" i="1"/>
  <c r="Z276" i="1" s="1"/>
  <c r="Y277" i="1"/>
  <c r="Z277" i="1" s="1"/>
  <c r="Y278" i="1"/>
  <c r="Z278" i="1" s="1"/>
  <c r="Y279" i="1"/>
  <c r="Z279" i="1" s="1"/>
  <c r="Y280" i="1"/>
  <c r="Z280" i="1" s="1"/>
  <c r="Y281" i="1"/>
  <c r="Z281" i="1" s="1"/>
  <c r="Y282" i="1"/>
  <c r="Z282" i="1" s="1"/>
  <c r="Y283" i="1"/>
  <c r="Z283" i="1" s="1"/>
  <c r="Y284" i="1"/>
  <c r="Z284" i="1" s="1"/>
  <c r="Y285" i="1"/>
  <c r="Z285" i="1" s="1"/>
  <c r="Y286" i="1"/>
  <c r="Z286" i="1" s="1"/>
  <c r="Y287" i="1"/>
  <c r="Z287" i="1" s="1"/>
  <c r="Y288" i="1"/>
  <c r="Z288" i="1" s="1"/>
  <c r="Y289" i="1"/>
  <c r="Z289" i="1" s="1"/>
  <c r="Y290" i="1"/>
  <c r="Z290" i="1" s="1"/>
  <c r="Y291" i="1"/>
  <c r="Z291" i="1" s="1"/>
  <c r="Y292" i="1"/>
  <c r="Z292" i="1" s="1"/>
  <c r="Y293" i="1"/>
  <c r="Z293" i="1" s="1"/>
  <c r="Y294" i="1"/>
  <c r="Z294" i="1" s="1"/>
  <c r="Y295" i="1"/>
  <c r="Z295" i="1" s="1"/>
  <c r="Y296" i="1"/>
  <c r="Z296" i="1" s="1"/>
  <c r="Y297" i="1"/>
  <c r="Z297" i="1" s="1"/>
  <c r="Y298" i="1"/>
  <c r="Z298" i="1" s="1"/>
  <c r="Y299" i="1"/>
  <c r="Z299" i="1" s="1"/>
  <c r="Y300" i="1"/>
  <c r="Z300" i="1" s="1"/>
  <c r="Y301" i="1"/>
  <c r="Z301" i="1" s="1"/>
  <c r="Y302" i="1"/>
  <c r="Z302" i="1" s="1"/>
  <c r="Y303" i="1"/>
  <c r="Z303" i="1" s="1"/>
  <c r="Y304" i="1"/>
  <c r="Z304" i="1" s="1"/>
  <c r="Y305" i="1"/>
  <c r="Z305" i="1" s="1"/>
  <c r="Y306" i="1"/>
  <c r="Z306" i="1" s="1"/>
  <c r="Y307" i="1"/>
  <c r="Z307" i="1" s="1"/>
  <c r="Y308" i="1"/>
  <c r="Z308" i="1" s="1"/>
  <c r="Y309" i="1"/>
  <c r="Z309" i="1" s="1"/>
  <c r="Y310" i="1"/>
  <c r="Z310" i="1" s="1"/>
  <c r="Y311" i="1"/>
  <c r="Z311" i="1" s="1"/>
  <c r="Y312" i="1"/>
  <c r="Z312" i="1" s="1"/>
  <c r="Y313" i="1"/>
  <c r="Z313" i="1" s="1"/>
  <c r="Y314" i="1"/>
  <c r="Z314" i="1" s="1"/>
  <c r="Y315" i="1"/>
  <c r="Z315" i="1" s="1"/>
  <c r="Y316" i="1"/>
  <c r="Z316" i="1" s="1"/>
  <c r="Y317" i="1"/>
  <c r="Z317" i="1" s="1"/>
  <c r="Y318" i="1"/>
  <c r="Z318" i="1" s="1"/>
  <c r="Y319" i="1"/>
  <c r="Z319" i="1" s="1"/>
  <c r="Y320" i="1"/>
  <c r="Z320" i="1" s="1"/>
  <c r="Y321" i="1"/>
  <c r="Z321" i="1" s="1"/>
  <c r="Y322" i="1"/>
  <c r="Z322" i="1" s="1"/>
  <c r="Y323" i="1"/>
  <c r="Z323" i="1" s="1"/>
  <c r="Y324" i="1"/>
  <c r="Z324" i="1" s="1"/>
  <c r="Y325" i="1"/>
  <c r="Z325" i="1" s="1"/>
  <c r="Y326" i="1"/>
  <c r="Z326" i="1" s="1"/>
  <c r="Y327" i="1"/>
  <c r="Z327" i="1" s="1"/>
  <c r="Y328" i="1"/>
  <c r="Z328" i="1" s="1"/>
  <c r="Y329" i="1"/>
  <c r="Z329" i="1" s="1"/>
  <c r="Y330" i="1"/>
  <c r="Z330" i="1" s="1"/>
  <c r="Y331" i="1"/>
  <c r="Z331" i="1" s="1"/>
  <c r="Y332" i="1"/>
  <c r="Z332" i="1" s="1"/>
  <c r="Y333" i="1"/>
  <c r="Z333" i="1" s="1"/>
  <c r="Y334" i="1"/>
  <c r="Z334" i="1" s="1"/>
  <c r="Y335" i="1"/>
  <c r="Z335" i="1" s="1"/>
  <c r="Y336" i="1"/>
  <c r="Z336" i="1" s="1"/>
  <c r="Y337" i="1"/>
  <c r="Z337" i="1" s="1"/>
  <c r="Y338" i="1"/>
  <c r="Z338" i="1" s="1"/>
  <c r="Y339" i="1"/>
  <c r="Z339" i="1" s="1"/>
  <c r="Y340" i="1"/>
  <c r="Z340" i="1" s="1"/>
  <c r="Y341" i="1"/>
  <c r="Z341" i="1" s="1"/>
  <c r="Y342" i="1"/>
  <c r="Z342" i="1" s="1"/>
  <c r="Y343" i="1"/>
  <c r="Z343" i="1" s="1"/>
  <c r="Y344" i="1"/>
  <c r="Z344" i="1" s="1"/>
  <c r="Y345" i="1"/>
  <c r="Z345" i="1" s="1"/>
  <c r="Y346" i="1"/>
  <c r="Z346" i="1" s="1"/>
  <c r="Y347" i="1"/>
  <c r="Z347" i="1" s="1"/>
  <c r="Y348" i="1"/>
  <c r="Z348" i="1" s="1"/>
  <c r="Y349" i="1"/>
  <c r="Z349" i="1" s="1"/>
  <c r="Y350" i="1"/>
  <c r="Z350" i="1" s="1"/>
  <c r="Y3" i="1"/>
  <c r="Z3" i="1" s="1"/>
  <c r="AL4" i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7" i="1"/>
  <c r="AL108" i="1"/>
  <c r="AL109" i="1"/>
  <c r="AL110" i="1"/>
  <c r="AL111" i="1"/>
  <c r="AL112" i="1"/>
  <c r="AL113" i="1"/>
  <c r="AL114" i="1"/>
  <c r="AL115" i="1"/>
  <c r="AL116" i="1"/>
  <c r="AL117" i="1"/>
  <c r="AL118" i="1"/>
  <c r="AL119" i="1"/>
  <c r="AL120" i="1"/>
  <c r="AL121" i="1"/>
  <c r="AL122" i="1"/>
  <c r="AL123" i="1"/>
  <c r="AL124" i="1"/>
  <c r="AL125" i="1"/>
  <c r="AL126" i="1"/>
  <c r="AL127" i="1"/>
  <c r="AL128" i="1"/>
  <c r="AL129" i="1"/>
  <c r="AL130" i="1"/>
  <c r="AL131" i="1"/>
  <c r="AL132" i="1"/>
  <c r="AL133" i="1"/>
  <c r="AL134" i="1"/>
  <c r="AL135" i="1"/>
  <c r="AL136" i="1"/>
  <c r="AL137" i="1"/>
  <c r="AL138" i="1"/>
  <c r="AL139" i="1"/>
  <c r="AL140" i="1"/>
  <c r="AL141" i="1"/>
  <c r="AL142" i="1"/>
  <c r="AL143" i="1"/>
  <c r="AL144" i="1"/>
  <c r="AL145" i="1"/>
  <c r="AL146" i="1"/>
  <c r="AL147" i="1"/>
  <c r="AL148" i="1"/>
  <c r="AL149" i="1"/>
  <c r="AL150" i="1"/>
  <c r="AL151" i="1"/>
  <c r="AL152" i="1"/>
  <c r="AL153" i="1"/>
  <c r="AL154" i="1"/>
  <c r="AL155" i="1"/>
  <c r="AL156" i="1"/>
  <c r="AL157" i="1"/>
  <c r="AL158" i="1"/>
  <c r="AL159" i="1"/>
  <c r="AL160" i="1"/>
  <c r="AL161" i="1"/>
  <c r="AL162" i="1"/>
  <c r="AL163" i="1"/>
  <c r="AL164" i="1"/>
  <c r="AL165" i="1"/>
  <c r="AL166" i="1"/>
  <c r="AL167" i="1"/>
  <c r="AL168" i="1"/>
  <c r="AL169" i="1"/>
  <c r="AL170" i="1"/>
  <c r="AL171" i="1"/>
  <c r="AL172" i="1"/>
  <c r="AL173" i="1"/>
  <c r="AL174" i="1"/>
  <c r="AL175" i="1"/>
  <c r="AL176" i="1"/>
  <c r="AL177" i="1"/>
  <c r="AL178" i="1"/>
  <c r="AL179" i="1"/>
  <c r="AL180" i="1"/>
  <c r="AL181" i="1"/>
  <c r="AL182" i="1"/>
  <c r="AL183" i="1"/>
  <c r="AL184" i="1"/>
  <c r="AL185" i="1"/>
  <c r="AL186" i="1"/>
  <c r="AL187" i="1"/>
  <c r="AL188" i="1"/>
  <c r="AL189" i="1"/>
  <c r="AL190" i="1"/>
  <c r="AL191" i="1"/>
  <c r="AL192" i="1"/>
  <c r="AL193" i="1"/>
  <c r="AL194" i="1"/>
  <c r="AL195" i="1"/>
  <c r="AL196" i="1"/>
  <c r="AL197" i="1"/>
  <c r="AL198" i="1"/>
  <c r="AL199" i="1"/>
  <c r="AL200" i="1"/>
  <c r="AL201" i="1"/>
  <c r="AL202" i="1"/>
  <c r="AL203" i="1"/>
  <c r="AL204" i="1"/>
  <c r="AL205" i="1"/>
  <c r="AL206" i="1"/>
  <c r="AL207" i="1"/>
  <c r="AL208" i="1"/>
  <c r="AL209" i="1"/>
  <c r="AL210" i="1"/>
  <c r="AL211" i="1"/>
  <c r="AL212" i="1"/>
  <c r="AL213" i="1"/>
  <c r="AL214" i="1"/>
  <c r="AL215" i="1"/>
  <c r="AL216" i="1"/>
  <c r="AL217" i="1"/>
  <c r="AL218" i="1"/>
  <c r="AL219" i="1"/>
  <c r="AL220" i="1"/>
  <c r="AL221" i="1"/>
  <c r="AL222" i="1"/>
  <c r="AL223" i="1"/>
  <c r="AL224" i="1"/>
  <c r="AL225" i="1"/>
  <c r="AL226" i="1"/>
  <c r="AL227" i="1"/>
  <c r="AL228" i="1"/>
  <c r="AL229" i="1"/>
  <c r="AL230" i="1"/>
  <c r="AL231" i="1"/>
  <c r="AL232" i="1"/>
  <c r="AL233" i="1"/>
  <c r="AL234" i="1"/>
  <c r="AL235" i="1"/>
  <c r="AL236" i="1"/>
  <c r="AL237" i="1"/>
  <c r="AL238" i="1"/>
  <c r="AL239" i="1"/>
  <c r="AL240" i="1"/>
  <c r="AL241" i="1"/>
  <c r="AL242" i="1"/>
  <c r="AL243" i="1"/>
  <c r="AL244" i="1"/>
  <c r="AL245" i="1"/>
  <c r="AL246" i="1"/>
  <c r="AL247" i="1"/>
  <c r="AL248" i="1"/>
  <c r="AL249" i="1"/>
  <c r="AL250" i="1"/>
  <c r="AL251" i="1"/>
  <c r="AL252" i="1"/>
  <c r="AL253" i="1"/>
  <c r="AL254" i="1"/>
  <c r="AL255" i="1"/>
  <c r="AL256" i="1"/>
  <c r="AL257" i="1"/>
  <c r="AL258" i="1"/>
  <c r="AL259" i="1"/>
  <c r="AL260" i="1"/>
  <c r="AL261" i="1"/>
  <c r="AL262" i="1"/>
  <c r="AL263" i="1"/>
  <c r="AL264" i="1"/>
  <c r="AL265" i="1"/>
  <c r="AL266" i="1"/>
  <c r="AL267" i="1"/>
  <c r="AL268" i="1"/>
  <c r="AL269" i="1"/>
  <c r="AL270" i="1"/>
  <c r="AL271" i="1"/>
  <c r="AL272" i="1"/>
  <c r="AL273" i="1"/>
  <c r="AL274" i="1"/>
  <c r="AL275" i="1"/>
  <c r="AL276" i="1"/>
  <c r="AL277" i="1"/>
  <c r="AL278" i="1"/>
  <c r="AL279" i="1"/>
  <c r="AL280" i="1"/>
  <c r="AL281" i="1"/>
  <c r="AL282" i="1"/>
  <c r="AL283" i="1"/>
  <c r="AL284" i="1"/>
  <c r="AL285" i="1"/>
  <c r="AL286" i="1"/>
  <c r="AL287" i="1"/>
  <c r="AL288" i="1"/>
  <c r="AL289" i="1"/>
  <c r="AL290" i="1"/>
  <c r="AL291" i="1"/>
  <c r="AL292" i="1"/>
  <c r="AL293" i="1"/>
  <c r="AL294" i="1"/>
  <c r="AL295" i="1"/>
  <c r="AL296" i="1"/>
  <c r="AL297" i="1"/>
  <c r="AL298" i="1"/>
  <c r="AL299" i="1"/>
  <c r="AL300" i="1"/>
  <c r="AL301" i="1"/>
  <c r="AL302" i="1"/>
  <c r="AL303" i="1"/>
  <c r="AL304" i="1"/>
  <c r="AL305" i="1"/>
  <c r="AL306" i="1"/>
  <c r="AL307" i="1"/>
  <c r="AL308" i="1"/>
  <c r="AL309" i="1"/>
  <c r="AL310" i="1"/>
  <c r="AL311" i="1"/>
  <c r="AL312" i="1"/>
  <c r="AL313" i="1"/>
  <c r="AL314" i="1"/>
  <c r="AL315" i="1"/>
  <c r="AL316" i="1"/>
  <c r="AL317" i="1"/>
  <c r="AL318" i="1"/>
  <c r="AL319" i="1"/>
  <c r="AL320" i="1"/>
  <c r="AL321" i="1"/>
  <c r="AL322" i="1"/>
  <c r="AL323" i="1"/>
  <c r="AL324" i="1"/>
  <c r="AL325" i="1"/>
  <c r="AL326" i="1"/>
  <c r="AL327" i="1"/>
  <c r="AL328" i="1"/>
  <c r="AL329" i="1"/>
  <c r="AL330" i="1"/>
  <c r="AL331" i="1"/>
  <c r="AL332" i="1"/>
  <c r="AL333" i="1"/>
  <c r="AL334" i="1"/>
  <c r="AL335" i="1"/>
  <c r="AL336" i="1"/>
  <c r="AL337" i="1"/>
  <c r="AL338" i="1"/>
  <c r="AL339" i="1"/>
  <c r="AL340" i="1"/>
  <c r="AL341" i="1"/>
  <c r="AL342" i="1"/>
  <c r="AL343" i="1"/>
  <c r="AL344" i="1"/>
  <c r="AL345" i="1"/>
  <c r="AL346" i="1"/>
  <c r="AL347" i="1"/>
  <c r="AL348" i="1"/>
  <c r="AL349" i="1"/>
  <c r="AL350" i="1"/>
  <c r="AL3" i="1"/>
  <c r="P6" i="1"/>
  <c r="S6" i="1" s="1"/>
  <c r="T6" i="1" s="1"/>
  <c r="P11" i="1"/>
  <c r="S11" i="1" s="1"/>
  <c r="T11" i="1" s="1"/>
  <c r="AC4" i="1"/>
  <c r="AC5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C148" i="1"/>
  <c r="AC149" i="1"/>
  <c r="AC150" i="1"/>
  <c r="AC151" i="1"/>
  <c r="AC152" i="1"/>
  <c r="AC153" i="1"/>
  <c r="AC154" i="1"/>
  <c r="AC155" i="1"/>
  <c r="AC156" i="1"/>
  <c r="AC157" i="1"/>
  <c r="AC158" i="1"/>
  <c r="AC159" i="1"/>
  <c r="AC160" i="1"/>
  <c r="AC161" i="1"/>
  <c r="AC162" i="1"/>
  <c r="AC163" i="1"/>
  <c r="AC164" i="1"/>
  <c r="AC165" i="1"/>
  <c r="AC166" i="1"/>
  <c r="AC167" i="1"/>
  <c r="AC168" i="1"/>
  <c r="AC169" i="1"/>
  <c r="AC170" i="1"/>
  <c r="AC171" i="1"/>
  <c r="AC172" i="1"/>
  <c r="AC173" i="1"/>
  <c r="AC174" i="1"/>
  <c r="AC175" i="1"/>
  <c r="AC176" i="1"/>
  <c r="AC177" i="1"/>
  <c r="AC178" i="1"/>
  <c r="AC179" i="1"/>
  <c r="AC180" i="1"/>
  <c r="AC18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6" i="1"/>
  <c r="AC197" i="1"/>
  <c r="AC198" i="1"/>
  <c r="AC199" i="1"/>
  <c r="AC200" i="1"/>
  <c r="AC201" i="1"/>
  <c r="AC202" i="1"/>
  <c r="AC203" i="1"/>
  <c r="AC204" i="1"/>
  <c r="AC205" i="1"/>
  <c r="AC206" i="1"/>
  <c r="AC207" i="1"/>
  <c r="AC208" i="1"/>
  <c r="AC209" i="1"/>
  <c r="AC210" i="1"/>
  <c r="AC211" i="1"/>
  <c r="AC212" i="1"/>
  <c r="AC213" i="1"/>
  <c r="AC214" i="1"/>
  <c r="AC215" i="1"/>
  <c r="AC216" i="1"/>
  <c r="AC217" i="1"/>
  <c r="AC218" i="1"/>
  <c r="AC219" i="1"/>
  <c r="AC220" i="1"/>
  <c r="AC221" i="1"/>
  <c r="AC222" i="1"/>
  <c r="AC223" i="1"/>
  <c r="AC224" i="1"/>
  <c r="AC225" i="1"/>
  <c r="AC226" i="1"/>
  <c r="AC227" i="1"/>
  <c r="AC228" i="1"/>
  <c r="AC229" i="1"/>
  <c r="AC230" i="1"/>
  <c r="AC231" i="1"/>
  <c r="AC232" i="1"/>
  <c r="AC233" i="1"/>
  <c r="AC234" i="1"/>
  <c r="AC235" i="1"/>
  <c r="AC236" i="1"/>
  <c r="AC237" i="1"/>
  <c r="AC238" i="1"/>
  <c r="AC239" i="1"/>
  <c r="AC240" i="1"/>
  <c r="AC241" i="1"/>
  <c r="AC242" i="1"/>
  <c r="AC243" i="1"/>
  <c r="AC244" i="1"/>
  <c r="AC245" i="1"/>
  <c r="AC246" i="1"/>
  <c r="AC247" i="1"/>
  <c r="AC248" i="1"/>
  <c r="AC249" i="1"/>
  <c r="AC250" i="1"/>
  <c r="AC251" i="1"/>
  <c r="AC252" i="1"/>
  <c r="AC253" i="1"/>
  <c r="AC254" i="1"/>
  <c r="AC255" i="1"/>
  <c r="AC256" i="1"/>
  <c r="AC257" i="1"/>
  <c r="AC258" i="1"/>
  <c r="AC259" i="1"/>
  <c r="AC260" i="1"/>
  <c r="AC261" i="1"/>
  <c r="AC262" i="1"/>
  <c r="AC263" i="1"/>
  <c r="AC264" i="1"/>
  <c r="AC265" i="1"/>
  <c r="AC266" i="1"/>
  <c r="AC267" i="1"/>
  <c r="AC268" i="1"/>
  <c r="AC269" i="1"/>
  <c r="AC270" i="1"/>
  <c r="AC271" i="1"/>
  <c r="AC272" i="1"/>
  <c r="AC273" i="1"/>
  <c r="AC274" i="1"/>
  <c r="AC275" i="1"/>
  <c r="AC276" i="1"/>
  <c r="AC277" i="1"/>
  <c r="AC278" i="1"/>
  <c r="AC279" i="1"/>
  <c r="AC280" i="1"/>
  <c r="AC281" i="1"/>
  <c r="AC282" i="1"/>
  <c r="AC283" i="1"/>
  <c r="AC284" i="1"/>
  <c r="AC285" i="1"/>
  <c r="AC286" i="1"/>
  <c r="AC287" i="1"/>
  <c r="AC288" i="1"/>
  <c r="AC289" i="1"/>
  <c r="AC290" i="1"/>
  <c r="AC291" i="1"/>
  <c r="AC292" i="1"/>
  <c r="AC293" i="1"/>
  <c r="AC294" i="1"/>
  <c r="AC295" i="1"/>
  <c r="AC296" i="1"/>
  <c r="AC297" i="1"/>
  <c r="AC298" i="1"/>
  <c r="AC299" i="1"/>
  <c r="AC300" i="1"/>
  <c r="AC301" i="1"/>
  <c r="AC302" i="1"/>
  <c r="AC303" i="1"/>
  <c r="AC304" i="1"/>
  <c r="AC305" i="1"/>
  <c r="AC306" i="1"/>
  <c r="AC307" i="1"/>
  <c r="AC308" i="1"/>
  <c r="AC309" i="1"/>
  <c r="AC310" i="1"/>
  <c r="AC311" i="1"/>
  <c r="AC312" i="1"/>
  <c r="AC313" i="1"/>
  <c r="AC314" i="1"/>
  <c r="AC315" i="1"/>
  <c r="AC316" i="1"/>
  <c r="AC317" i="1"/>
  <c r="AC318" i="1"/>
  <c r="AC319" i="1"/>
  <c r="AC320" i="1"/>
  <c r="AC321" i="1"/>
  <c r="AC322" i="1"/>
  <c r="AC323" i="1"/>
  <c r="AC324" i="1"/>
  <c r="AC325" i="1"/>
  <c r="AC326" i="1"/>
  <c r="AC327" i="1"/>
  <c r="AC328" i="1"/>
  <c r="AC329" i="1"/>
  <c r="AC330" i="1"/>
  <c r="AC331" i="1"/>
  <c r="AC332" i="1"/>
  <c r="AC333" i="1"/>
  <c r="AC334" i="1"/>
  <c r="AC335" i="1"/>
  <c r="AC336" i="1"/>
  <c r="AC337" i="1"/>
  <c r="AC338" i="1"/>
  <c r="AC339" i="1"/>
  <c r="AC340" i="1"/>
  <c r="AC341" i="1"/>
  <c r="AC342" i="1"/>
  <c r="AC343" i="1"/>
  <c r="AC344" i="1"/>
  <c r="AC345" i="1"/>
  <c r="AC346" i="1"/>
  <c r="AC347" i="1"/>
  <c r="AC348" i="1"/>
  <c r="AC349" i="1"/>
  <c r="AC350" i="1"/>
  <c r="AC3" i="1"/>
  <c r="N3" i="1"/>
  <c r="M3" i="1"/>
  <c r="O3" i="1" s="1"/>
  <c r="K3" i="1"/>
  <c r="AG345" i="1" l="1"/>
  <c r="AG337" i="1"/>
  <c r="AG329" i="1"/>
  <c r="AG321" i="1"/>
  <c r="AG317" i="1"/>
  <c r="AG309" i="1"/>
  <c r="AG301" i="1"/>
  <c r="AG293" i="1"/>
  <c r="AG281" i="1"/>
  <c r="AG273" i="1"/>
  <c r="AG265" i="1"/>
  <c r="AG257" i="1"/>
  <c r="AG249" i="1"/>
  <c r="AG241" i="1"/>
  <c r="AG233" i="1"/>
  <c r="AG225" i="1"/>
  <c r="AG217" i="1"/>
  <c r="AG213" i="1"/>
  <c r="AG205" i="1"/>
  <c r="AG197" i="1"/>
  <c r="AG189" i="1"/>
  <c r="AG181" i="1"/>
  <c r="AG173" i="1"/>
  <c r="AG165" i="1"/>
  <c r="AG157" i="1"/>
  <c r="AG149" i="1"/>
  <c r="AG141" i="1"/>
  <c r="AG133" i="1"/>
  <c r="AG125" i="1"/>
  <c r="AG117" i="1"/>
  <c r="AG109" i="1"/>
  <c r="AG101" i="1"/>
  <c r="AG93" i="1"/>
  <c r="AG85" i="1"/>
  <c r="AG77" i="1"/>
  <c r="AG73" i="1"/>
  <c r="AG65" i="1"/>
  <c r="AG57" i="1"/>
  <c r="AG49" i="1"/>
  <c r="AG41" i="1"/>
  <c r="AG33" i="1"/>
  <c r="AG25" i="1"/>
  <c r="AG13" i="1"/>
  <c r="AG9" i="1"/>
  <c r="AG349" i="1"/>
  <c r="AG341" i="1"/>
  <c r="AG333" i="1"/>
  <c r="AG325" i="1"/>
  <c r="AG313" i="1"/>
  <c r="AG305" i="1"/>
  <c r="AG297" i="1"/>
  <c r="AG289" i="1"/>
  <c r="AG285" i="1"/>
  <c r="AG277" i="1"/>
  <c r="AG269" i="1"/>
  <c r="AG261" i="1"/>
  <c r="AG253" i="1"/>
  <c r="AG245" i="1"/>
  <c r="AG237" i="1"/>
  <c r="AG229" i="1"/>
  <c r="AG221" i="1"/>
  <c r="AG209" i="1"/>
  <c r="AG201" i="1"/>
  <c r="AG193" i="1"/>
  <c r="AG185" i="1"/>
  <c r="AG177" i="1"/>
  <c r="AG169" i="1"/>
  <c r="AG161" i="1"/>
  <c r="AG153" i="1"/>
  <c r="AG145" i="1"/>
  <c r="AG137" i="1"/>
  <c r="AG129" i="1"/>
  <c r="AG121" i="1"/>
  <c r="AG113" i="1"/>
  <c r="AG105" i="1"/>
  <c r="AG97" i="1"/>
  <c r="AG89" i="1"/>
  <c r="AG81" i="1"/>
  <c r="AG69" i="1"/>
  <c r="AG61" i="1"/>
  <c r="AG53" i="1"/>
  <c r="AG45" i="1"/>
  <c r="AG37" i="1"/>
  <c r="AG29" i="1"/>
  <c r="AG21" i="1"/>
  <c r="AG17" i="1"/>
  <c r="AG5" i="1"/>
  <c r="AG350" i="1"/>
  <c r="AG346" i="1"/>
  <c r="AG342" i="1"/>
  <c r="AG338" i="1"/>
  <c r="AG334" i="1"/>
  <c r="AG330" i="1"/>
  <c r="AG326" i="1"/>
  <c r="AG322" i="1"/>
  <c r="AG318" i="1"/>
  <c r="AG314" i="1"/>
  <c r="AG310" i="1"/>
  <c r="AG306" i="1"/>
  <c r="AG302" i="1"/>
  <c r="AG298" i="1"/>
  <c r="AG294" i="1"/>
  <c r="AG290" i="1"/>
  <c r="AG286" i="1"/>
  <c r="AG282" i="1"/>
  <c r="AG278" i="1"/>
  <c r="AG274" i="1"/>
  <c r="AG270" i="1"/>
  <c r="AG266" i="1"/>
  <c r="AG262" i="1"/>
  <c r="AG258" i="1"/>
  <c r="AG254" i="1"/>
  <c r="AG250" i="1"/>
  <c r="AG246" i="1"/>
  <c r="AG242" i="1"/>
  <c r="AG238" i="1"/>
  <c r="AG234" i="1"/>
  <c r="AG230" i="1"/>
  <c r="AG226" i="1"/>
  <c r="AG222" i="1"/>
  <c r="AG218" i="1"/>
  <c r="AG214" i="1"/>
  <c r="AG210" i="1"/>
  <c r="AG206" i="1"/>
  <c r="AG202" i="1"/>
  <c r="AG198" i="1"/>
  <c r="AG194" i="1"/>
  <c r="AG190" i="1"/>
  <c r="AG186" i="1"/>
  <c r="AG182" i="1"/>
  <c r="AG178" i="1"/>
  <c r="AG174" i="1"/>
  <c r="AG170" i="1"/>
  <c r="AG166" i="1"/>
  <c r="AG162" i="1"/>
  <c r="AG158" i="1"/>
  <c r="AG154" i="1"/>
  <c r="AG150" i="1"/>
  <c r="AG146" i="1"/>
  <c r="AG142" i="1"/>
  <c r="AG138" i="1"/>
  <c r="AG134" i="1"/>
  <c r="AG130" i="1"/>
  <c r="AG126" i="1"/>
  <c r="AG122" i="1"/>
  <c r="AG118" i="1"/>
  <c r="AG114" i="1"/>
  <c r="AG110" i="1"/>
  <c r="AG106" i="1"/>
  <c r="AG102" i="1"/>
  <c r="AG98" i="1"/>
  <c r="AG94" i="1"/>
  <c r="AG90" i="1"/>
  <c r="AG86" i="1"/>
  <c r="AG82" i="1"/>
  <c r="AG78" i="1"/>
  <c r="AG74" i="1"/>
  <c r="AG70" i="1"/>
  <c r="AG66" i="1"/>
  <c r="AG62" i="1"/>
  <c r="AG58" i="1"/>
  <c r="AG54" i="1"/>
  <c r="AG50" i="1"/>
  <c r="AG46" i="1"/>
  <c r="AG42" i="1"/>
  <c r="AG38" i="1"/>
  <c r="AG34" i="1"/>
  <c r="AG30" i="1"/>
  <c r="AG26" i="1"/>
  <c r="AG22" i="1"/>
  <c r="AG18" i="1"/>
  <c r="AG14" i="1"/>
  <c r="AG10" i="1"/>
  <c r="AG6" i="1"/>
  <c r="AG348" i="1"/>
  <c r="AG336" i="1"/>
  <c r="AG328" i="1"/>
  <c r="AG316" i="1"/>
  <c r="AG304" i="1"/>
  <c r="AG296" i="1"/>
  <c r="AG284" i="1"/>
  <c r="AG276" i="1"/>
  <c r="AG264" i="1"/>
  <c r="AG252" i="1"/>
  <c r="AG240" i="1"/>
  <c r="AG228" i="1"/>
  <c r="AG220" i="1"/>
  <c r="AG208" i="1"/>
  <c r="AG196" i="1"/>
  <c r="AG188" i="1"/>
  <c r="AG176" i="1"/>
  <c r="AG164" i="1"/>
  <c r="AG152" i="1"/>
  <c r="AG144" i="1"/>
  <c r="AG132" i="1"/>
  <c r="AG124" i="1"/>
  <c r="AG112" i="1"/>
  <c r="AG104" i="1"/>
  <c r="AG96" i="1"/>
  <c r="AG92" i="1"/>
  <c r="AG84" i="1"/>
  <c r="AG72" i="1"/>
  <c r="AG64" i="1"/>
  <c r="AG56" i="1"/>
  <c r="AG48" i="1"/>
  <c r="AG36" i="1"/>
  <c r="AG28" i="1"/>
  <c r="AG20" i="1"/>
  <c r="AG12" i="1"/>
  <c r="AG4" i="1"/>
  <c r="AG344" i="1"/>
  <c r="AG332" i="1"/>
  <c r="AG320" i="1"/>
  <c r="AG312" i="1"/>
  <c r="AG300" i="1"/>
  <c r="AG288" i="1"/>
  <c r="AG280" i="1"/>
  <c r="AG268" i="1"/>
  <c r="AG256" i="1"/>
  <c r="AG248" i="1"/>
  <c r="AG236" i="1"/>
  <c r="AG224" i="1"/>
  <c r="AG212" i="1"/>
  <c r="AG204" i="1"/>
  <c r="AG192" i="1"/>
  <c r="AG180" i="1"/>
  <c r="AG172" i="1"/>
  <c r="AG160" i="1"/>
  <c r="AG148" i="1"/>
  <c r="AG140" i="1"/>
  <c r="AG128" i="1"/>
  <c r="AG120" i="1"/>
  <c r="AG108" i="1"/>
  <c r="AG100" i="1"/>
  <c r="AG88" i="1"/>
  <c r="AG80" i="1"/>
  <c r="AG68" i="1"/>
  <c r="AG60" i="1"/>
  <c r="AG52" i="1"/>
  <c r="AG44" i="1"/>
  <c r="AG40" i="1"/>
  <c r="AG32" i="1"/>
  <c r="AG24" i="1"/>
  <c r="AG16" i="1"/>
  <c r="AG8" i="1"/>
  <c r="AG340" i="1"/>
  <c r="AG324" i="1"/>
  <c r="AG308" i="1"/>
  <c r="AG292" i="1"/>
  <c r="AG272" i="1"/>
  <c r="AG260" i="1"/>
  <c r="AG244" i="1"/>
  <c r="AG232" i="1"/>
  <c r="AG216" i="1"/>
  <c r="AG200" i="1"/>
  <c r="AG184" i="1"/>
  <c r="AG168" i="1"/>
  <c r="AG156" i="1"/>
  <c r="AG136" i="1"/>
  <c r="AG116" i="1"/>
  <c r="AG76" i="1"/>
  <c r="AG347" i="1"/>
  <c r="AG343" i="1"/>
  <c r="AG339" i="1"/>
  <c r="AG335" i="1"/>
  <c r="AG331" i="1"/>
  <c r="AG327" i="1"/>
  <c r="AG323" i="1"/>
  <c r="AG319" i="1"/>
  <c r="AG315" i="1"/>
  <c r="AG311" i="1"/>
  <c r="AG307" i="1"/>
  <c r="AG303" i="1"/>
  <c r="AG299" i="1"/>
  <c r="AG295" i="1"/>
  <c r="AG291" i="1"/>
  <c r="AG287" i="1"/>
  <c r="AG283" i="1"/>
  <c r="AG279" i="1"/>
  <c r="AG275" i="1"/>
  <c r="AG271" i="1"/>
  <c r="AG267" i="1"/>
  <c r="AG263" i="1"/>
  <c r="AG259" i="1"/>
  <c r="AG255" i="1"/>
  <c r="AG251" i="1"/>
  <c r="AG247" i="1"/>
  <c r="AG243" i="1"/>
  <c r="AG239" i="1"/>
  <c r="AG235" i="1"/>
  <c r="AG231" i="1"/>
  <c r="AG227" i="1"/>
  <c r="AG223" i="1"/>
  <c r="AG219" i="1"/>
  <c r="AG215" i="1"/>
  <c r="AG211" i="1"/>
  <c r="AG207" i="1"/>
  <c r="AG203" i="1"/>
  <c r="AG199" i="1"/>
  <c r="AG195" i="1"/>
  <c r="AG191" i="1"/>
  <c r="AG187" i="1"/>
  <c r="AG183" i="1"/>
  <c r="AG179" i="1"/>
  <c r="AG175" i="1"/>
  <c r="AG171" i="1"/>
  <c r="AG167" i="1"/>
  <c r="AG163" i="1"/>
  <c r="AG159" i="1"/>
  <c r="AG155" i="1"/>
  <c r="AG151" i="1"/>
  <c r="AG147" i="1"/>
  <c r="AG143" i="1"/>
  <c r="AG139" i="1"/>
  <c r="AG135" i="1"/>
  <c r="AG131" i="1"/>
  <c r="AG127" i="1"/>
  <c r="AG123" i="1"/>
  <c r="AG119" i="1"/>
  <c r="AG115" i="1"/>
  <c r="AG111" i="1"/>
  <c r="AG107" i="1"/>
  <c r="AG103" i="1"/>
  <c r="AG99" i="1"/>
  <c r="AG95" i="1"/>
  <c r="AG91" i="1"/>
  <c r="AG87" i="1"/>
  <c r="AG83" i="1"/>
  <c r="AG79" i="1"/>
  <c r="AG75" i="1"/>
  <c r="AG71" i="1"/>
  <c r="AG67" i="1"/>
  <c r="AG63" i="1"/>
  <c r="AG59" i="1"/>
  <c r="AG55" i="1"/>
  <c r="AG51" i="1"/>
  <c r="AG47" i="1"/>
  <c r="AG43" i="1"/>
  <c r="AG39" i="1"/>
  <c r="AG35" i="1"/>
  <c r="AG31" i="1"/>
  <c r="AG27" i="1"/>
  <c r="AG23" i="1"/>
  <c r="AG19" i="1"/>
  <c r="AG15" i="1"/>
  <c r="AG11" i="1"/>
  <c r="AG7" i="1"/>
  <c r="AG3" i="1"/>
  <c r="H4" i="1" l="1"/>
  <c r="AF4" i="1" s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H3" i="1"/>
  <c r="AF3" i="1" s="1"/>
  <c r="Q17" i="1"/>
  <c r="U17" i="1" s="1"/>
  <c r="V17" i="1" s="1"/>
  <c r="Q26" i="1"/>
  <c r="U26" i="1" s="1"/>
  <c r="V26" i="1" s="1"/>
  <c r="Q34" i="1"/>
  <c r="U34" i="1" s="1"/>
  <c r="V34" i="1" s="1"/>
  <c r="Q42" i="1"/>
  <c r="U42" i="1" s="1"/>
  <c r="V42" i="1" s="1"/>
  <c r="Q50" i="1"/>
  <c r="U50" i="1" s="1"/>
  <c r="V50" i="1" s="1"/>
  <c r="Q58" i="1"/>
  <c r="U58" i="1" s="1"/>
  <c r="V58" i="1" s="1"/>
  <c r="Q66" i="1"/>
  <c r="U66" i="1" s="1"/>
  <c r="V66" i="1" s="1"/>
  <c r="Q74" i="1"/>
  <c r="U74" i="1" s="1"/>
  <c r="V74" i="1" s="1"/>
  <c r="Q82" i="1"/>
  <c r="U82" i="1" s="1"/>
  <c r="V82" i="1" s="1"/>
  <c r="Q90" i="1"/>
  <c r="U90" i="1" s="1"/>
  <c r="V90" i="1" s="1"/>
  <c r="Q98" i="1"/>
  <c r="U98" i="1" s="1"/>
  <c r="V98" i="1" s="1"/>
  <c r="Q106" i="1"/>
  <c r="U106" i="1" s="1"/>
  <c r="V106" i="1" s="1"/>
  <c r="Q114" i="1"/>
  <c r="U114" i="1" s="1"/>
  <c r="V114" i="1" s="1"/>
  <c r="Q122" i="1"/>
  <c r="U122" i="1" s="1"/>
  <c r="V122" i="1" s="1"/>
  <c r="Q130" i="1"/>
  <c r="U130" i="1" s="1"/>
  <c r="V130" i="1" s="1"/>
  <c r="Q138" i="1"/>
  <c r="U138" i="1" s="1"/>
  <c r="V138" i="1" s="1"/>
  <c r="Q146" i="1"/>
  <c r="U146" i="1" s="1"/>
  <c r="V146" i="1" s="1"/>
  <c r="Q154" i="1"/>
  <c r="U154" i="1" s="1"/>
  <c r="V154" i="1" s="1"/>
  <c r="Q162" i="1"/>
  <c r="U162" i="1" s="1"/>
  <c r="V162" i="1" s="1"/>
  <c r="Q170" i="1"/>
  <c r="U170" i="1" s="1"/>
  <c r="V170" i="1" s="1"/>
  <c r="Q178" i="1"/>
  <c r="U178" i="1" s="1"/>
  <c r="V178" i="1" s="1"/>
  <c r="Q186" i="1"/>
  <c r="U186" i="1" s="1"/>
  <c r="V186" i="1" s="1"/>
  <c r="Q194" i="1"/>
  <c r="U194" i="1" s="1"/>
  <c r="V194" i="1" s="1"/>
  <c r="Q202" i="1"/>
  <c r="U202" i="1" s="1"/>
  <c r="V202" i="1" s="1"/>
  <c r="Q210" i="1"/>
  <c r="U210" i="1" s="1"/>
  <c r="V210" i="1" s="1"/>
  <c r="Q218" i="1"/>
  <c r="U218" i="1" s="1"/>
  <c r="V218" i="1" s="1"/>
  <c r="Q226" i="1"/>
  <c r="U226" i="1" s="1"/>
  <c r="V226" i="1" s="1"/>
  <c r="Q234" i="1"/>
  <c r="U234" i="1" s="1"/>
  <c r="V234" i="1" s="1"/>
  <c r="Q242" i="1"/>
  <c r="U242" i="1" s="1"/>
  <c r="V242" i="1" s="1"/>
  <c r="Q250" i="1"/>
  <c r="U250" i="1" s="1"/>
  <c r="V250" i="1" s="1"/>
  <c r="Q258" i="1"/>
  <c r="U258" i="1" s="1"/>
  <c r="V258" i="1" s="1"/>
  <c r="Q266" i="1"/>
  <c r="U266" i="1" s="1"/>
  <c r="V266" i="1" s="1"/>
  <c r="Q274" i="1"/>
  <c r="U274" i="1" s="1"/>
  <c r="V274" i="1" s="1"/>
  <c r="Q282" i="1"/>
  <c r="U282" i="1" s="1"/>
  <c r="V282" i="1" s="1"/>
  <c r="Q290" i="1"/>
  <c r="U290" i="1" s="1"/>
  <c r="V290" i="1" s="1"/>
  <c r="Q298" i="1"/>
  <c r="U298" i="1" s="1"/>
  <c r="V298" i="1" s="1"/>
  <c r="Q306" i="1"/>
  <c r="U306" i="1" s="1"/>
  <c r="V306" i="1" s="1"/>
  <c r="Q314" i="1"/>
  <c r="U314" i="1" s="1"/>
  <c r="V314" i="1" s="1"/>
  <c r="Q322" i="1"/>
  <c r="U322" i="1" s="1"/>
  <c r="V322" i="1" s="1"/>
  <c r="Q330" i="1"/>
  <c r="U330" i="1" s="1"/>
  <c r="V330" i="1" s="1"/>
  <c r="Q338" i="1"/>
  <c r="U338" i="1" s="1"/>
  <c r="V338" i="1" s="1"/>
  <c r="Q345" i="1"/>
  <c r="U345" i="1" s="1"/>
  <c r="V345" i="1" s="1"/>
  <c r="Q350" i="1"/>
  <c r="U350" i="1" s="1"/>
  <c r="V350" i="1" s="1"/>
  <c r="E4" i="1"/>
  <c r="P4" i="1" s="1"/>
  <c r="S4" i="1" s="1"/>
  <c r="T4" i="1" s="1"/>
  <c r="P5" i="1"/>
  <c r="S5" i="1" s="1"/>
  <c r="T5" i="1" s="1"/>
  <c r="P7" i="1"/>
  <c r="S7" i="1" s="1"/>
  <c r="T7" i="1" s="1"/>
  <c r="P8" i="1"/>
  <c r="S8" i="1" s="1"/>
  <c r="T8" i="1" s="1"/>
  <c r="P9" i="1"/>
  <c r="S9" i="1" s="1"/>
  <c r="T9" i="1" s="1"/>
  <c r="P10" i="1"/>
  <c r="S10" i="1" s="1"/>
  <c r="T10" i="1" s="1"/>
  <c r="P12" i="1"/>
  <c r="S12" i="1" s="1"/>
  <c r="T12" i="1" s="1"/>
  <c r="P13" i="1"/>
  <c r="S13" i="1" s="1"/>
  <c r="T13" i="1" s="1"/>
  <c r="P14" i="1"/>
  <c r="S14" i="1" s="1"/>
  <c r="T14" i="1" s="1"/>
  <c r="P15" i="1"/>
  <c r="S15" i="1" s="1"/>
  <c r="T15" i="1" s="1"/>
  <c r="P16" i="1"/>
  <c r="S16" i="1" s="1"/>
  <c r="T16" i="1" s="1"/>
  <c r="P17" i="1"/>
  <c r="S17" i="1" s="1"/>
  <c r="T17" i="1" s="1"/>
  <c r="P18" i="1"/>
  <c r="S18" i="1" s="1"/>
  <c r="T18" i="1" s="1"/>
  <c r="P19" i="1"/>
  <c r="S19" i="1" s="1"/>
  <c r="T19" i="1" s="1"/>
  <c r="P20" i="1"/>
  <c r="S20" i="1" s="1"/>
  <c r="T20" i="1" s="1"/>
  <c r="P21" i="1"/>
  <c r="S21" i="1" s="1"/>
  <c r="T21" i="1" s="1"/>
  <c r="P22" i="1"/>
  <c r="S22" i="1" s="1"/>
  <c r="T22" i="1" s="1"/>
  <c r="P23" i="1"/>
  <c r="S23" i="1" s="1"/>
  <c r="T23" i="1" s="1"/>
  <c r="P24" i="1"/>
  <c r="S24" i="1" s="1"/>
  <c r="T24" i="1" s="1"/>
  <c r="P25" i="1"/>
  <c r="S25" i="1" s="1"/>
  <c r="T25" i="1" s="1"/>
  <c r="P26" i="1"/>
  <c r="S26" i="1" s="1"/>
  <c r="T26" i="1" s="1"/>
  <c r="P27" i="1"/>
  <c r="S27" i="1" s="1"/>
  <c r="T27" i="1" s="1"/>
  <c r="P28" i="1"/>
  <c r="S28" i="1" s="1"/>
  <c r="T28" i="1" s="1"/>
  <c r="P29" i="1"/>
  <c r="S29" i="1" s="1"/>
  <c r="T29" i="1" s="1"/>
  <c r="P30" i="1"/>
  <c r="S30" i="1" s="1"/>
  <c r="T30" i="1" s="1"/>
  <c r="P31" i="1"/>
  <c r="S31" i="1" s="1"/>
  <c r="T31" i="1" s="1"/>
  <c r="P32" i="1"/>
  <c r="S32" i="1" s="1"/>
  <c r="T32" i="1" s="1"/>
  <c r="P33" i="1"/>
  <c r="S33" i="1" s="1"/>
  <c r="T33" i="1" s="1"/>
  <c r="P34" i="1"/>
  <c r="S34" i="1" s="1"/>
  <c r="T34" i="1" s="1"/>
  <c r="P35" i="1"/>
  <c r="S35" i="1" s="1"/>
  <c r="T35" i="1" s="1"/>
  <c r="P36" i="1"/>
  <c r="S36" i="1" s="1"/>
  <c r="T36" i="1" s="1"/>
  <c r="P37" i="1"/>
  <c r="S37" i="1" s="1"/>
  <c r="T37" i="1" s="1"/>
  <c r="P38" i="1"/>
  <c r="S38" i="1" s="1"/>
  <c r="T38" i="1" s="1"/>
  <c r="P39" i="1"/>
  <c r="S39" i="1" s="1"/>
  <c r="T39" i="1" s="1"/>
  <c r="P40" i="1"/>
  <c r="S40" i="1" s="1"/>
  <c r="T40" i="1" s="1"/>
  <c r="P41" i="1"/>
  <c r="S41" i="1" s="1"/>
  <c r="T41" i="1" s="1"/>
  <c r="P42" i="1"/>
  <c r="S42" i="1" s="1"/>
  <c r="T42" i="1" s="1"/>
  <c r="P43" i="1"/>
  <c r="S43" i="1" s="1"/>
  <c r="T43" i="1" s="1"/>
  <c r="P44" i="1"/>
  <c r="S44" i="1" s="1"/>
  <c r="T44" i="1" s="1"/>
  <c r="P45" i="1"/>
  <c r="S45" i="1" s="1"/>
  <c r="T45" i="1" s="1"/>
  <c r="P46" i="1"/>
  <c r="S46" i="1" s="1"/>
  <c r="T46" i="1" s="1"/>
  <c r="P47" i="1"/>
  <c r="S47" i="1" s="1"/>
  <c r="T47" i="1" s="1"/>
  <c r="P48" i="1"/>
  <c r="S48" i="1" s="1"/>
  <c r="T48" i="1" s="1"/>
  <c r="P49" i="1"/>
  <c r="S49" i="1" s="1"/>
  <c r="T49" i="1" s="1"/>
  <c r="P50" i="1"/>
  <c r="S50" i="1" s="1"/>
  <c r="T50" i="1" s="1"/>
  <c r="P51" i="1"/>
  <c r="S51" i="1" s="1"/>
  <c r="T51" i="1" s="1"/>
  <c r="P52" i="1"/>
  <c r="S52" i="1" s="1"/>
  <c r="T52" i="1" s="1"/>
  <c r="P53" i="1"/>
  <c r="S53" i="1" s="1"/>
  <c r="T53" i="1" s="1"/>
  <c r="P54" i="1"/>
  <c r="S54" i="1" s="1"/>
  <c r="T54" i="1" s="1"/>
  <c r="P55" i="1"/>
  <c r="S55" i="1" s="1"/>
  <c r="T55" i="1" s="1"/>
  <c r="P56" i="1"/>
  <c r="S56" i="1" s="1"/>
  <c r="T56" i="1" s="1"/>
  <c r="P57" i="1"/>
  <c r="S57" i="1" s="1"/>
  <c r="T57" i="1" s="1"/>
  <c r="P58" i="1"/>
  <c r="S58" i="1" s="1"/>
  <c r="T58" i="1" s="1"/>
  <c r="P59" i="1"/>
  <c r="S59" i="1" s="1"/>
  <c r="T59" i="1" s="1"/>
  <c r="P60" i="1"/>
  <c r="S60" i="1" s="1"/>
  <c r="T60" i="1" s="1"/>
  <c r="P61" i="1"/>
  <c r="S61" i="1" s="1"/>
  <c r="T61" i="1" s="1"/>
  <c r="P62" i="1"/>
  <c r="S62" i="1" s="1"/>
  <c r="T62" i="1" s="1"/>
  <c r="P63" i="1"/>
  <c r="S63" i="1" s="1"/>
  <c r="T63" i="1" s="1"/>
  <c r="P64" i="1"/>
  <c r="S64" i="1" s="1"/>
  <c r="T64" i="1" s="1"/>
  <c r="P65" i="1"/>
  <c r="S65" i="1" s="1"/>
  <c r="T65" i="1" s="1"/>
  <c r="P66" i="1"/>
  <c r="S66" i="1" s="1"/>
  <c r="T66" i="1" s="1"/>
  <c r="P67" i="1"/>
  <c r="S67" i="1" s="1"/>
  <c r="T67" i="1" s="1"/>
  <c r="P68" i="1"/>
  <c r="S68" i="1" s="1"/>
  <c r="T68" i="1" s="1"/>
  <c r="P69" i="1"/>
  <c r="S69" i="1" s="1"/>
  <c r="T69" i="1" s="1"/>
  <c r="P70" i="1"/>
  <c r="S70" i="1" s="1"/>
  <c r="T70" i="1" s="1"/>
  <c r="P71" i="1"/>
  <c r="S71" i="1" s="1"/>
  <c r="T71" i="1" s="1"/>
  <c r="P72" i="1"/>
  <c r="S72" i="1" s="1"/>
  <c r="T72" i="1" s="1"/>
  <c r="P73" i="1"/>
  <c r="S73" i="1" s="1"/>
  <c r="T73" i="1" s="1"/>
  <c r="P74" i="1"/>
  <c r="S74" i="1" s="1"/>
  <c r="T74" i="1" s="1"/>
  <c r="P75" i="1"/>
  <c r="S75" i="1" s="1"/>
  <c r="T75" i="1" s="1"/>
  <c r="P76" i="1"/>
  <c r="S76" i="1" s="1"/>
  <c r="T76" i="1" s="1"/>
  <c r="P77" i="1"/>
  <c r="S77" i="1" s="1"/>
  <c r="T77" i="1" s="1"/>
  <c r="P78" i="1"/>
  <c r="S78" i="1" s="1"/>
  <c r="T78" i="1" s="1"/>
  <c r="P79" i="1"/>
  <c r="S79" i="1" s="1"/>
  <c r="T79" i="1" s="1"/>
  <c r="P80" i="1"/>
  <c r="S80" i="1" s="1"/>
  <c r="T80" i="1" s="1"/>
  <c r="P81" i="1"/>
  <c r="S81" i="1" s="1"/>
  <c r="T81" i="1" s="1"/>
  <c r="P82" i="1"/>
  <c r="S82" i="1" s="1"/>
  <c r="T82" i="1" s="1"/>
  <c r="P83" i="1"/>
  <c r="S83" i="1" s="1"/>
  <c r="T83" i="1" s="1"/>
  <c r="P84" i="1"/>
  <c r="S84" i="1" s="1"/>
  <c r="T84" i="1" s="1"/>
  <c r="P85" i="1"/>
  <c r="S85" i="1" s="1"/>
  <c r="T85" i="1" s="1"/>
  <c r="P86" i="1"/>
  <c r="S86" i="1" s="1"/>
  <c r="T86" i="1" s="1"/>
  <c r="P87" i="1"/>
  <c r="S87" i="1" s="1"/>
  <c r="T87" i="1" s="1"/>
  <c r="P88" i="1"/>
  <c r="S88" i="1" s="1"/>
  <c r="T88" i="1" s="1"/>
  <c r="P89" i="1"/>
  <c r="S89" i="1" s="1"/>
  <c r="T89" i="1" s="1"/>
  <c r="P90" i="1"/>
  <c r="S90" i="1" s="1"/>
  <c r="T90" i="1" s="1"/>
  <c r="P91" i="1"/>
  <c r="S91" i="1" s="1"/>
  <c r="T91" i="1" s="1"/>
  <c r="P92" i="1"/>
  <c r="S92" i="1" s="1"/>
  <c r="T92" i="1" s="1"/>
  <c r="P93" i="1"/>
  <c r="S93" i="1" s="1"/>
  <c r="T93" i="1" s="1"/>
  <c r="P94" i="1"/>
  <c r="S94" i="1" s="1"/>
  <c r="T94" i="1" s="1"/>
  <c r="P95" i="1"/>
  <c r="S95" i="1" s="1"/>
  <c r="T95" i="1" s="1"/>
  <c r="P96" i="1"/>
  <c r="S96" i="1" s="1"/>
  <c r="T96" i="1" s="1"/>
  <c r="P97" i="1"/>
  <c r="S97" i="1" s="1"/>
  <c r="T97" i="1" s="1"/>
  <c r="P98" i="1"/>
  <c r="S98" i="1" s="1"/>
  <c r="T98" i="1" s="1"/>
  <c r="P99" i="1"/>
  <c r="S99" i="1" s="1"/>
  <c r="T99" i="1" s="1"/>
  <c r="P100" i="1"/>
  <c r="S100" i="1" s="1"/>
  <c r="T100" i="1" s="1"/>
  <c r="P101" i="1"/>
  <c r="S101" i="1" s="1"/>
  <c r="T101" i="1" s="1"/>
  <c r="P102" i="1"/>
  <c r="S102" i="1" s="1"/>
  <c r="T102" i="1" s="1"/>
  <c r="P103" i="1"/>
  <c r="S103" i="1" s="1"/>
  <c r="T103" i="1" s="1"/>
  <c r="P104" i="1"/>
  <c r="S104" i="1" s="1"/>
  <c r="T104" i="1" s="1"/>
  <c r="P105" i="1"/>
  <c r="S105" i="1" s="1"/>
  <c r="T105" i="1" s="1"/>
  <c r="P106" i="1"/>
  <c r="S106" i="1" s="1"/>
  <c r="T106" i="1" s="1"/>
  <c r="P107" i="1"/>
  <c r="S107" i="1" s="1"/>
  <c r="T107" i="1" s="1"/>
  <c r="P108" i="1"/>
  <c r="S108" i="1" s="1"/>
  <c r="T108" i="1" s="1"/>
  <c r="P109" i="1"/>
  <c r="S109" i="1" s="1"/>
  <c r="T109" i="1" s="1"/>
  <c r="P110" i="1"/>
  <c r="S110" i="1" s="1"/>
  <c r="T110" i="1" s="1"/>
  <c r="P111" i="1"/>
  <c r="S111" i="1" s="1"/>
  <c r="T111" i="1" s="1"/>
  <c r="P112" i="1"/>
  <c r="S112" i="1" s="1"/>
  <c r="T112" i="1" s="1"/>
  <c r="P113" i="1"/>
  <c r="S113" i="1" s="1"/>
  <c r="T113" i="1" s="1"/>
  <c r="P114" i="1"/>
  <c r="S114" i="1" s="1"/>
  <c r="T114" i="1" s="1"/>
  <c r="P115" i="1"/>
  <c r="S115" i="1" s="1"/>
  <c r="T115" i="1" s="1"/>
  <c r="P116" i="1"/>
  <c r="S116" i="1" s="1"/>
  <c r="T116" i="1" s="1"/>
  <c r="P117" i="1"/>
  <c r="S117" i="1" s="1"/>
  <c r="T117" i="1" s="1"/>
  <c r="P118" i="1"/>
  <c r="S118" i="1" s="1"/>
  <c r="T118" i="1" s="1"/>
  <c r="P119" i="1"/>
  <c r="S119" i="1" s="1"/>
  <c r="T119" i="1" s="1"/>
  <c r="P120" i="1"/>
  <c r="S120" i="1" s="1"/>
  <c r="T120" i="1" s="1"/>
  <c r="P121" i="1"/>
  <c r="S121" i="1" s="1"/>
  <c r="T121" i="1" s="1"/>
  <c r="P122" i="1"/>
  <c r="S122" i="1" s="1"/>
  <c r="T122" i="1" s="1"/>
  <c r="P123" i="1"/>
  <c r="S123" i="1" s="1"/>
  <c r="T123" i="1" s="1"/>
  <c r="P124" i="1"/>
  <c r="S124" i="1" s="1"/>
  <c r="T124" i="1" s="1"/>
  <c r="P125" i="1"/>
  <c r="S125" i="1" s="1"/>
  <c r="T125" i="1" s="1"/>
  <c r="P126" i="1"/>
  <c r="S126" i="1" s="1"/>
  <c r="T126" i="1" s="1"/>
  <c r="P127" i="1"/>
  <c r="S127" i="1" s="1"/>
  <c r="T127" i="1" s="1"/>
  <c r="P128" i="1"/>
  <c r="S128" i="1" s="1"/>
  <c r="T128" i="1" s="1"/>
  <c r="P129" i="1"/>
  <c r="S129" i="1" s="1"/>
  <c r="T129" i="1" s="1"/>
  <c r="P130" i="1"/>
  <c r="S130" i="1" s="1"/>
  <c r="T130" i="1" s="1"/>
  <c r="P131" i="1"/>
  <c r="S131" i="1" s="1"/>
  <c r="T131" i="1" s="1"/>
  <c r="P132" i="1"/>
  <c r="S132" i="1" s="1"/>
  <c r="T132" i="1" s="1"/>
  <c r="P133" i="1"/>
  <c r="S133" i="1" s="1"/>
  <c r="T133" i="1" s="1"/>
  <c r="P134" i="1"/>
  <c r="S134" i="1" s="1"/>
  <c r="T134" i="1" s="1"/>
  <c r="P135" i="1"/>
  <c r="S135" i="1" s="1"/>
  <c r="T135" i="1" s="1"/>
  <c r="P136" i="1"/>
  <c r="S136" i="1" s="1"/>
  <c r="T136" i="1" s="1"/>
  <c r="P137" i="1"/>
  <c r="S137" i="1" s="1"/>
  <c r="T137" i="1" s="1"/>
  <c r="P138" i="1"/>
  <c r="S138" i="1" s="1"/>
  <c r="T138" i="1" s="1"/>
  <c r="P139" i="1"/>
  <c r="S139" i="1" s="1"/>
  <c r="T139" i="1" s="1"/>
  <c r="P140" i="1"/>
  <c r="S140" i="1" s="1"/>
  <c r="T140" i="1" s="1"/>
  <c r="P141" i="1"/>
  <c r="S141" i="1" s="1"/>
  <c r="T141" i="1" s="1"/>
  <c r="P142" i="1"/>
  <c r="S142" i="1" s="1"/>
  <c r="T142" i="1" s="1"/>
  <c r="P143" i="1"/>
  <c r="S143" i="1" s="1"/>
  <c r="T143" i="1" s="1"/>
  <c r="P144" i="1"/>
  <c r="S144" i="1" s="1"/>
  <c r="T144" i="1" s="1"/>
  <c r="P145" i="1"/>
  <c r="S145" i="1" s="1"/>
  <c r="T145" i="1" s="1"/>
  <c r="P146" i="1"/>
  <c r="S146" i="1" s="1"/>
  <c r="T146" i="1" s="1"/>
  <c r="P147" i="1"/>
  <c r="S147" i="1" s="1"/>
  <c r="T147" i="1" s="1"/>
  <c r="P148" i="1"/>
  <c r="S148" i="1" s="1"/>
  <c r="T148" i="1" s="1"/>
  <c r="P149" i="1"/>
  <c r="S149" i="1" s="1"/>
  <c r="T149" i="1" s="1"/>
  <c r="P150" i="1"/>
  <c r="S150" i="1" s="1"/>
  <c r="T150" i="1" s="1"/>
  <c r="P151" i="1"/>
  <c r="S151" i="1" s="1"/>
  <c r="T151" i="1" s="1"/>
  <c r="P152" i="1"/>
  <c r="S152" i="1" s="1"/>
  <c r="T152" i="1" s="1"/>
  <c r="P153" i="1"/>
  <c r="S153" i="1" s="1"/>
  <c r="T153" i="1" s="1"/>
  <c r="P154" i="1"/>
  <c r="S154" i="1" s="1"/>
  <c r="T154" i="1" s="1"/>
  <c r="P155" i="1"/>
  <c r="S155" i="1" s="1"/>
  <c r="T155" i="1" s="1"/>
  <c r="P156" i="1"/>
  <c r="S156" i="1" s="1"/>
  <c r="T156" i="1" s="1"/>
  <c r="P157" i="1"/>
  <c r="S157" i="1" s="1"/>
  <c r="T157" i="1" s="1"/>
  <c r="P158" i="1"/>
  <c r="S158" i="1" s="1"/>
  <c r="T158" i="1" s="1"/>
  <c r="P159" i="1"/>
  <c r="S159" i="1" s="1"/>
  <c r="T159" i="1" s="1"/>
  <c r="P160" i="1"/>
  <c r="S160" i="1" s="1"/>
  <c r="T160" i="1" s="1"/>
  <c r="P161" i="1"/>
  <c r="S161" i="1" s="1"/>
  <c r="T161" i="1" s="1"/>
  <c r="P162" i="1"/>
  <c r="S162" i="1" s="1"/>
  <c r="T162" i="1" s="1"/>
  <c r="P163" i="1"/>
  <c r="S163" i="1" s="1"/>
  <c r="T163" i="1" s="1"/>
  <c r="P164" i="1"/>
  <c r="S164" i="1" s="1"/>
  <c r="T164" i="1" s="1"/>
  <c r="P165" i="1"/>
  <c r="S165" i="1" s="1"/>
  <c r="T165" i="1" s="1"/>
  <c r="P166" i="1"/>
  <c r="S166" i="1" s="1"/>
  <c r="T166" i="1" s="1"/>
  <c r="P167" i="1"/>
  <c r="S167" i="1" s="1"/>
  <c r="T167" i="1" s="1"/>
  <c r="P168" i="1"/>
  <c r="S168" i="1" s="1"/>
  <c r="T168" i="1" s="1"/>
  <c r="P169" i="1"/>
  <c r="S169" i="1" s="1"/>
  <c r="T169" i="1" s="1"/>
  <c r="P170" i="1"/>
  <c r="S170" i="1" s="1"/>
  <c r="T170" i="1" s="1"/>
  <c r="P171" i="1"/>
  <c r="S171" i="1" s="1"/>
  <c r="T171" i="1" s="1"/>
  <c r="P172" i="1"/>
  <c r="S172" i="1" s="1"/>
  <c r="T172" i="1" s="1"/>
  <c r="P173" i="1"/>
  <c r="S173" i="1" s="1"/>
  <c r="T173" i="1" s="1"/>
  <c r="P174" i="1"/>
  <c r="S174" i="1" s="1"/>
  <c r="T174" i="1" s="1"/>
  <c r="P175" i="1"/>
  <c r="S175" i="1" s="1"/>
  <c r="T175" i="1" s="1"/>
  <c r="P176" i="1"/>
  <c r="S176" i="1" s="1"/>
  <c r="T176" i="1" s="1"/>
  <c r="P177" i="1"/>
  <c r="S177" i="1" s="1"/>
  <c r="T177" i="1" s="1"/>
  <c r="P178" i="1"/>
  <c r="S178" i="1" s="1"/>
  <c r="T178" i="1" s="1"/>
  <c r="P179" i="1"/>
  <c r="S179" i="1" s="1"/>
  <c r="T179" i="1" s="1"/>
  <c r="P180" i="1"/>
  <c r="S180" i="1" s="1"/>
  <c r="T180" i="1" s="1"/>
  <c r="P181" i="1"/>
  <c r="S181" i="1" s="1"/>
  <c r="T181" i="1" s="1"/>
  <c r="P182" i="1"/>
  <c r="S182" i="1" s="1"/>
  <c r="T182" i="1" s="1"/>
  <c r="P183" i="1"/>
  <c r="S183" i="1" s="1"/>
  <c r="T183" i="1" s="1"/>
  <c r="P184" i="1"/>
  <c r="S184" i="1" s="1"/>
  <c r="T184" i="1" s="1"/>
  <c r="P185" i="1"/>
  <c r="S185" i="1" s="1"/>
  <c r="T185" i="1" s="1"/>
  <c r="P186" i="1"/>
  <c r="S186" i="1" s="1"/>
  <c r="T186" i="1" s="1"/>
  <c r="P187" i="1"/>
  <c r="S187" i="1" s="1"/>
  <c r="T187" i="1" s="1"/>
  <c r="P188" i="1"/>
  <c r="S188" i="1" s="1"/>
  <c r="T188" i="1" s="1"/>
  <c r="P189" i="1"/>
  <c r="S189" i="1" s="1"/>
  <c r="T189" i="1" s="1"/>
  <c r="P190" i="1"/>
  <c r="S190" i="1" s="1"/>
  <c r="T190" i="1" s="1"/>
  <c r="P191" i="1"/>
  <c r="S191" i="1" s="1"/>
  <c r="T191" i="1" s="1"/>
  <c r="P192" i="1"/>
  <c r="S192" i="1" s="1"/>
  <c r="T192" i="1" s="1"/>
  <c r="P193" i="1"/>
  <c r="S193" i="1" s="1"/>
  <c r="T193" i="1" s="1"/>
  <c r="P194" i="1"/>
  <c r="S194" i="1" s="1"/>
  <c r="T194" i="1" s="1"/>
  <c r="P195" i="1"/>
  <c r="S195" i="1" s="1"/>
  <c r="T195" i="1" s="1"/>
  <c r="P196" i="1"/>
  <c r="S196" i="1" s="1"/>
  <c r="T196" i="1" s="1"/>
  <c r="P197" i="1"/>
  <c r="S197" i="1" s="1"/>
  <c r="T197" i="1" s="1"/>
  <c r="P198" i="1"/>
  <c r="S198" i="1" s="1"/>
  <c r="T198" i="1" s="1"/>
  <c r="P199" i="1"/>
  <c r="S199" i="1" s="1"/>
  <c r="T199" i="1" s="1"/>
  <c r="P200" i="1"/>
  <c r="S200" i="1" s="1"/>
  <c r="T200" i="1" s="1"/>
  <c r="P201" i="1"/>
  <c r="S201" i="1" s="1"/>
  <c r="T201" i="1" s="1"/>
  <c r="P202" i="1"/>
  <c r="S202" i="1" s="1"/>
  <c r="T202" i="1" s="1"/>
  <c r="P203" i="1"/>
  <c r="S203" i="1" s="1"/>
  <c r="T203" i="1" s="1"/>
  <c r="P204" i="1"/>
  <c r="S204" i="1" s="1"/>
  <c r="T204" i="1" s="1"/>
  <c r="P205" i="1"/>
  <c r="S205" i="1" s="1"/>
  <c r="T205" i="1" s="1"/>
  <c r="P206" i="1"/>
  <c r="S206" i="1" s="1"/>
  <c r="T206" i="1" s="1"/>
  <c r="P207" i="1"/>
  <c r="S207" i="1" s="1"/>
  <c r="T207" i="1" s="1"/>
  <c r="P208" i="1"/>
  <c r="S208" i="1" s="1"/>
  <c r="T208" i="1" s="1"/>
  <c r="P209" i="1"/>
  <c r="S209" i="1" s="1"/>
  <c r="T209" i="1" s="1"/>
  <c r="P210" i="1"/>
  <c r="S210" i="1" s="1"/>
  <c r="T210" i="1" s="1"/>
  <c r="P211" i="1"/>
  <c r="S211" i="1" s="1"/>
  <c r="T211" i="1" s="1"/>
  <c r="P212" i="1"/>
  <c r="S212" i="1" s="1"/>
  <c r="T212" i="1" s="1"/>
  <c r="P213" i="1"/>
  <c r="S213" i="1" s="1"/>
  <c r="T213" i="1" s="1"/>
  <c r="P214" i="1"/>
  <c r="S214" i="1" s="1"/>
  <c r="T214" i="1" s="1"/>
  <c r="P215" i="1"/>
  <c r="S215" i="1" s="1"/>
  <c r="T215" i="1" s="1"/>
  <c r="P216" i="1"/>
  <c r="S216" i="1" s="1"/>
  <c r="T216" i="1" s="1"/>
  <c r="P217" i="1"/>
  <c r="S217" i="1" s="1"/>
  <c r="T217" i="1" s="1"/>
  <c r="P218" i="1"/>
  <c r="S218" i="1" s="1"/>
  <c r="T218" i="1" s="1"/>
  <c r="P219" i="1"/>
  <c r="S219" i="1" s="1"/>
  <c r="T219" i="1" s="1"/>
  <c r="P220" i="1"/>
  <c r="S220" i="1" s="1"/>
  <c r="T220" i="1" s="1"/>
  <c r="P221" i="1"/>
  <c r="S221" i="1" s="1"/>
  <c r="T221" i="1" s="1"/>
  <c r="P222" i="1"/>
  <c r="S222" i="1" s="1"/>
  <c r="T222" i="1" s="1"/>
  <c r="P223" i="1"/>
  <c r="S223" i="1" s="1"/>
  <c r="T223" i="1" s="1"/>
  <c r="P224" i="1"/>
  <c r="S224" i="1" s="1"/>
  <c r="T224" i="1" s="1"/>
  <c r="P225" i="1"/>
  <c r="S225" i="1" s="1"/>
  <c r="T225" i="1" s="1"/>
  <c r="P226" i="1"/>
  <c r="S226" i="1" s="1"/>
  <c r="T226" i="1" s="1"/>
  <c r="P227" i="1"/>
  <c r="S227" i="1" s="1"/>
  <c r="T227" i="1" s="1"/>
  <c r="P228" i="1"/>
  <c r="S228" i="1" s="1"/>
  <c r="T228" i="1" s="1"/>
  <c r="P229" i="1"/>
  <c r="S229" i="1" s="1"/>
  <c r="T229" i="1" s="1"/>
  <c r="P230" i="1"/>
  <c r="S230" i="1" s="1"/>
  <c r="T230" i="1" s="1"/>
  <c r="P231" i="1"/>
  <c r="S231" i="1" s="1"/>
  <c r="T231" i="1" s="1"/>
  <c r="P232" i="1"/>
  <c r="S232" i="1" s="1"/>
  <c r="T232" i="1" s="1"/>
  <c r="P233" i="1"/>
  <c r="S233" i="1" s="1"/>
  <c r="T233" i="1" s="1"/>
  <c r="P234" i="1"/>
  <c r="S234" i="1" s="1"/>
  <c r="T234" i="1" s="1"/>
  <c r="P235" i="1"/>
  <c r="S235" i="1" s="1"/>
  <c r="T235" i="1" s="1"/>
  <c r="P236" i="1"/>
  <c r="S236" i="1" s="1"/>
  <c r="T236" i="1" s="1"/>
  <c r="P237" i="1"/>
  <c r="S237" i="1" s="1"/>
  <c r="T237" i="1" s="1"/>
  <c r="P238" i="1"/>
  <c r="S238" i="1" s="1"/>
  <c r="T238" i="1" s="1"/>
  <c r="P239" i="1"/>
  <c r="S239" i="1" s="1"/>
  <c r="T239" i="1" s="1"/>
  <c r="P240" i="1"/>
  <c r="S240" i="1" s="1"/>
  <c r="T240" i="1" s="1"/>
  <c r="P241" i="1"/>
  <c r="S241" i="1" s="1"/>
  <c r="T241" i="1" s="1"/>
  <c r="P242" i="1"/>
  <c r="S242" i="1" s="1"/>
  <c r="T242" i="1" s="1"/>
  <c r="P243" i="1"/>
  <c r="S243" i="1" s="1"/>
  <c r="T243" i="1" s="1"/>
  <c r="P244" i="1"/>
  <c r="S244" i="1" s="1"/>
  <c r="T244" i="1" s="1"/>
  <c r="P245" i="1"/>
  <c r="S245" i="1" s="1"/>
  <c r="T245" i="1" s="1"/>
  <c r="P246" i="1"/>
  <c r="S246" i="1" s="1"/>
  <c r="T246" i="1" s="1"/>
  <c r="P247" i="1"/>
  <c r="S247" i="1" s="1"/>
  <c r="T247" i="1" s="1"/>
  <c r="P248" i="1"/>
  <c r="S248" i="1" s="1"/>
  <c r="T248" i="1" s="1"/>
  <c r="P249" i="1"/>
  <c r="S249" i="1" s="1"/>
  <c r="T249" i="1" s="1"/>
  <c r="P250" i="1"/>
  <c r="S250" i="1" s="1"/>
  <c r="T250" i="1" s="1"/>
  <c r="P251" i="1"/>
  <c r="S251" i="1" s="1"/>
  <c r="T251" i="1" s="1"/>
  <c r="P252" i="1"/>
  <c r="S252" i="1" s="1"/>
  <c r="T252" i="1" s="1"/>
  <c r="P253" i="1"/>
  <c r="S253" i="1" s="1"/>
  <c r="T253" i="1" s="1"/>
  <c r="P254" i="1"/>
  <c r="S254" i="1" s="1"/>
  <c r="T254" i="1" s="1"/>
  <c r="P255" i="1"/>
  <c r="S255" i="1" s="1"/>
  <c r="T255" i="1" s="1"/>
  <c r="P256" i="1"/>
  <c r="S256" i="1" s="1"/>
  <c r="T256" i="1" s="1"/>
  <c r="P257" i="1"/>
  <c r="S257" i="1" s="1"/>
  <c r="T257" i="1" s="1"/>
  <c r="P258" i="1"/>
  <c r="S258" i="1" s="1"/>
  <c r="T258" i="1" s="1"/>
  <c r="P259" i="1"/>
  <c r="S259" i="1" s="1"/>
  <c r="T259" i="1" s="1"/>
  <c r="P260" i="1"/>
  <c r="S260" i="1" s="1"/>
  <c r="T260" i="1" s="1"/>
  <c r="P261" i="1"/>
  <c r="S261" i="1" s="1"/>
  <c r="T261" i="1" s="1"/>
  <c r="P262" i="1"/>
  <c r="S262" i="1" s="1"/>
  <c r="T262" i="1" s="1"/>
  <c r="P263" i="1"/>
  <c r="S263" i="1" s="1"/>
  <c r="T263" i="1" s="1"/>
  <c r="P264" i="1"/>
  <c r="S264" i="1" s="1"/>
  <c r="T264" i="1" s="1"/>
  <c r="P265" i="1"/>
  <c r="S265" i="1" s="1"/>
  <c r="T265" i="1" s="1"/>
  <c r="P266" i="1"/>
  <c r="S266" i="1" s="1"/>
  <c r="T266" i="1" s="1"/>
  <c r="P267" i="1"/>
  <c r="S267" i="1" s="1"/>
  <c r="T267" i="1" s="1"/>
  <c r="P268" i="1"/>
  <c r="S268" i="1" s="1"/>
  <c r="T268" i="1" s="1"/>
  <c r="P269" i="1"/>
  <c r="S269" i="1" s="1"/>
  <c r="T269" i="1" s="1"/>
  <c r="P270" i="1"/>
  <c r="S270" i="1" s="1"/>
  <c r="T270" i="1" s="1"/>
  <c r="P271" i="1"/>
  <c r="S271" i="1" s="1"/>
  <c r="T271" i="1" s="1"/>
  <c r="P272" i="1"/>
  <c r="S272" i="1" s="1"/>
  <c r="T272" i="1" s="1"/>
  <c r="P273" i="1"/>
  <c r="S273" i="1" s="1"/>
  <c r="T273" i="1" s="1"/>
  <c r="P274" i="1"/>
  <c r="S274" i="1" s="1"/>
  <c r="T274" i="1" s="1"/>
  <c r="P275" i="1"/>
  <c r="S275" i="1" s="1"/>
  <c r="T275" i="1" s="1"/>
  <c r="P276" i="1"/>
  <c r="S276" i="1" s="1"/>
  <c r="T276" i="1" s="1"/>
  <c r="P277" i="1"/>
  <c r="S277" i="1" s="1"/>
  <c r="T277" i="1" s="1"/>
  <c r="P278" i="1"/>
  <c r="S278" i="1" s="1"/>
  <c r="T278" i="1" s="1"/>
  <c r="P279" i="1"/>
  <c r="S279" i="1" s="1"/>
  <c r="T279" i="1" s="1"/>
  <c r="P280" i="1"/>
  <c r="S280" i="1" s="1"/>
  <c r="T280" i="1" s="1"/>
  <c r="P281" i="1"/>
  <c r="S281" i="1" s="1"/>
  <c r="T281" i="1" s="1"/>
  <c r="P282" i="1"/>
  <c r="S282" i="1" s="1"/>
  <c r="T282" i="1" s="1"/>
  <c r="P283" i="1"/>
  <c r="S283" i="1" s="1"/>
  <c r="T283" i="1" s="1"/>
  <c r="P284" i="1"/>
  <c r="S284" i="1" s="1"/>
  <c r="T284" i="1" s="1"/>
  <c r="P285" i="1"/>
  <c r="S285" i="1" s="1"/>
  <c r="T285" i="1" s="1"/>
  <c r="P286" i="1"/>
  <c r="S286" i="1" s="1"/>
  <c r="T286" i="1" s="1"/>
  <c r="P287" i="1"/>
  <c r="S287" i="1" s="1"/>
  <c r="T287" i="1" s="1"/>
  <c r="P288" i="1"/>
  <c r="S288" i="1" s="1"/>
  <c r="T288" i="1" s="1"/>
  <c r="P289" i="1"/>
  <c r="S289" i="1" s="1"/>
  <c r="T289" i="1" s="1"/>
  <c r="P290" i="1"/>
  <c r="S290" i="1" s="1"/>
  <c r="T290" i="1" s="1"/>
  <c r="P291" i="1"/>
  <c r="S291" i="1" s="1"/>
  <c r="T291" i="1" s="1"/>
  <c r="P292" i="1"/>
  <c r="S292" i="1" s="1"/>
  <c r="T292" i="1" s="1"/>
  <c r="P293" i="1"/>
  <c r="S293" i="1" s="1"/>
  <c r="T293" i="1" s="1"/>
  <c r="P294" i="1"/>
  <c r="S294" i="1" s="1"/>
  <c r="T294" i="1" s="1"/>
  <c r="P295" i="1"/>
  <c r="S295" i="1" s="1"/>
  <c r="T295" i="1" s="1"/>
  <c r="P296" i="1"/>
  <c r="S296" i="1" s="1"/>
  <c r="T296" i="1" s="1"/>
  <c r="P297" i="1"/>
  <c r="S297" i="1" s="1"/>
  <c r="T297" i="1" s="1"/>
  <c r="P298" i="1"/>
  <c r="S298" i="1" s="1"/>
  <c r="T298" i="1" s="1"/>
  <c r="P299" i="1"/>
  <c r="S299" i="1" s="1"/>
  <c r="T299" i="1" s="1"/>
  <c r="P300" i="1"/>
  <c r="S300" i="1" s="1"/>
  <c r="T300" i="1" s="1"/>
  <c r="P301" i="1"/>
  <c r="S301" i="1" s="1"/>
  <c r="T301" i="1" s="1"/>
  <c r="P302" i="1"/>
  <c r="S302" i="1" s="1"/>
  <c r="T302" i="1" s="1"/>
  <c r="P303" i="1"/>
  <c r="S303" i="1" s="1"/>
  <c r="T303" i="1" s="1"/>
  <c r="P304" i="1"/>
  <c r="S304" i="1" s="1"/>
  <c r="T304" i="1" s="1"/>
  <c r="P305" i="1"/>
  <c r="S305" i="1" s="1"/>
  <c r="T305" i="1" s="1"/>
  <c r="P306" i="1"/>
  <c r="S306" i="1" s="1"/>
  <c r="T306" i="1" s="1"/>
  <c r="P307" i="1"/>
  <c r="S307" i="1" s="1"/>
  <c r="T307" i="1" s="1"/>
  <c r="P308" i="1"/>
  <c r="S308" i="1" s="1"/>
  <c r="T308" i="1" s="1"/>
  <c r="P309" i="1"/>
  <c r="S309" i="1" s="1"/>
  <c r="T309" i="1" s="1"/>
  <c r="P310" i="1"/>
  <c r="S310" i="1" s="1"/>
  <c r="T310" i="1" s="1"/>
  <c r="P311" i="1"/>
  <c r="S311" i="1" s="1"/>
  <c r="T311" i="1" s="1"/>
  <c r="P312" i="1"/>
  <c r="S312" i="1" s="1"/>
  <c r="T312" i="1" s="1"/>
  <c r="P313" i="1"/>
  <c r="S313" i="1" s="1"/>
  <c r="T313" i="1" s="1"/>
  <c r="P314" i="1"/>
  <c r="S314" i="1" s="1"/>
  <c r="T314" i="1" s="1"/>
  <c r="P315" i="1"/>
  <c r="S315" i="1" s="1"/>
  <c r="T315" i="1" s="1"/>
  <c r="P316" i="1"/>
  <c r="S316" i="1" s="1"/>
  <c r="T316" i="1" s="1"/>
  <c r="P317" i="1"/>
  <c r="S317" i="1" s="1"/>
  <c r="T317" i="1" s="1"/>
  <c r="P318" i="1"/>
  <c r="S318" i="1" s="1"/>
  <c r="T318" i="1" s="1"/>
  <c r="P319" i="1"/>
  <c r="S319" i="1" s="1"/>
  <c r="T319" i="1" s="1"/>
  <c r="P320" i="1"/>
  <c r="S320" i="1" s="1"/>
  <c r="T320" i="1" s="1"/>
  <c r="P321" i="1"/>
  <c r="S321" i="1" s="1"/>
  <c r="T321" i="1" s="1"/>
  <c r="P322" i="1"/>
  <c r="S322" i="1" s="1"/>
  <c r="T322" i="1" s="1"/>
  <c r="P323" i="1"/>
  <c r="S323" i="1" s="1"/>
  <c r="T323" i="1" s="1"/>
  <c r="P324" i="1"/>
  <c r="S324" i="1" s="1"/>
  <c r="T324" i="1" s="1"/>
  <c r="P325" i="1"/>
  <c r="S325" i="1" s="1"/>
  <c r="T325" i="1" s="1"/>
  <c r="P326" i="1"/>
  <c r="S326" i="1" s="1"/>
  <c r="T326" i="1" s="1"/>
  <c r="P327" i="1"/>
  <c r="S327" i="1" s="1"/>
  <c r="T327" i="1" s="1"/>
  <c r="P328" i="1"/>
  <c r="S328" i="1" s="1"/>
  <c r="T328" i="1" s="1"/>
  <c r="P329" i="1"/>
  <c r="S329" i="1" s="1"/>
  <c r="T329" i="1" s="1"/>
  <c r="P330" i="1"/>
  <c r="S330" i="1" s="1"/>
  <c r="T330" i="1" s="1"/>
  <c r="P331" i="1"/>
  <c r="S331" i="1" s="1"/>
  <c r="T331" i="1" s="1"/>
  <c r="P332" i="1"/>
  <c r="S332" i="1" s="1"/>
  <c r="T332" i="1" s="1"/>
  <c r="P333" i="1"/>
  <c r="S333" i="1" s="1"/>
  <c r="T333" i="1" s="1"/>
  <c r="P334" i="1"/>
  <c r="S334" i="1" s="1"/>
  <c r="T334" i="1" s="1"/>
  <c r="P335" i="1"/>
  <c r="S335" i="1" s="1"/>
  <c r="T335" i="1" s="1"/>
  <c r="P336" i="1"/>
  <c r="S336" i="1" s="1"/>
  <c r="T336" i="1" s="1"/>
  <c r="P337" i="1"/>
  <c r="S337" i="1" s="1"/>
  <c r="T337" i="1" s="1"/>
  <c r="P338" i="1"/>
  <c r="S338" i="1" s="1"/>
  <c r="T338" i="1" s="1"/>
  <c r="P339" i="1"/>
  <c r="S339" i="1" s="1"/>
  <c r="T339" i="1" s="1"/>
  <c r="P340" i="1"/>
  <c r="S340" i="1" s="1"/>
  <c r="T340" i="1" s="1"/>
  <c r="P341" i="1"/>
  <c r="S341" i="1" s="1"/>
  <c r="T341" i="1" s="1"/>
  <c r="P342" i="1"/>
  <c r="S342" i="1" s="1"/>
  <c r="T342" i="1" s="1"/>
  <c r="P343" i="1"/>
  <c r="S343" i="1" s="1"/>
  <c r="T343" i="1" s="1"/>
  <c r="P344" i="1"/>
  <c r="S344" i="1" s="1"/>
  <c r="T344" i="1" s="1"/>
  <c r="P345" i="1"/>
  <c r="S345" i="1" s="1"/>
  <c r="T345" i="1" s="1"/>
  <c r="P346" i="1"/>
  <c r="S346" i="1" s="1"/>
  <c r="T346" i="1" s="1"/>
  <c r="P347" i="1"/>
  <c r="S347" i="1" s="1"/>
  <c r="T347" i="1" s="1"/>
  <c r="P348" i="1"/>
  <c r="S348" i="1" s="1"/>
  <c r="T348" i="1" s="1"/>
  <c r="P349" i="1"/>
  <c r="S349" i="1" s="1"/>
  <c r="T349" i="1" s="1"/>
  <c r="P350" i="1"/>
  <c r="S350" i="1" s="1"/>
  <c r="T350" i="1" s="1"/>
  <c r="E3" i="1"/>
  <c r="P3" i="1" s="1"/>
  <c r="S3" i="1" s="1"/>
  <c r="T3" i="1" s="1"/>
  <c r="Q15" i="1" l="1"/>
  <c r="U15" i="1" s="1"/>
  <c r="V15" i="1" s="1"/>
  <c r="Q7" i="1"/>
  <c r="U7" i="1" s="1"/>
  <c r="V7" i="1" s="1"/>
  <c r="Q349" i="1"/>
  <c r="U349" i="1" s="1"/>
  <c r="V349" i="1" s="1"/>
  <c r="Q343" i="1"/>
  <c r="U343" i="1" s="1"/>
  <c r="V343" i="1" s="1"/>
  <c r="Q335" i="1"/>
  <c r="U335" i="1" s="1"/>
  <c r="V335" i="1" s="1"/>
  <c r="Q327" i="1"/>
  <c r="U327" i="1" s="1"/>
  <c r="V327" i="1" s="1"/>
  <c r="Q303" i="1"/>
  <c r="U303" i="1" s="1"/>
  <c r="V303" i="1" s="1"/>
  <c r="Q295" i="1"/>
  <c r="U295" i="1" s="1"/>
  <c r="V295" i="1" s="1"/>
  <c r="Q287" i="1"/>
  <c r="U287" i="1" s="1"/>
  <c r="V287" i="1" s="1"/>
  <c r="Q279" i="1"/>
  <c r="U279" i="1" s="1"/>
  <c r="V279" i="1" s="1"/>
  <c r="Q271" i="1"/>
  <c r="U271" i="1" s="1"/>
  <c r="V271" i="1" s="1"/>
  <c r="Q263" i="1"/>
  <c r="U263" i="1" s="1"/>
  <c r="V263" i="1" s="1"/>
  <c r="Q239" i="1"/>
  <c r="U239" i="1" s="1"/>
  <c r="V239" i="1" s="1"/>
  <c r="Q231" i="1"/>
  <c r="U231" i="1" s="1"/>
  <c r="V231" i="1" s="1"/>
  <c r="Q223" i="1"/>
  <c r="U223" i="1" s="1"/>
  <c r="V223" i="1" s="1"/>
  <c r="Q215" i="1"/>
  <c r="U215" i="1" s="1"/>
  <c r="V215" i="1" s="1"/>
  <c r="Q207" i="1"/>
  <c r="U207" i="1" s="1"/>
  <c r="V207" i="1" s="1"/>
  <c r="Q199" i="1"/>
  <c r="U199" i="1" s="1"/>
  <c r="V199" i="1" s="1"/>
  <c r="Q175" i="1"/>
  <c r="U175" i="1" s="1"/>
  <c r="V175" i="1" s="1"/>
  <c r="Q167" i="1"/>
  <c r="U167" i="1" s="1"/>
  <c r="V167" i="1" s="1"/>
  <c r="Q159" i="1"/>
  <c r="U159" i="1" s="1"/>
  <c r="V159" i="1" s="1"/>
  <c r="Q151" i="1"/>
  <c r="U151" i="1" s="1"/>
  <c r="V151" i="1" s="1"/>
  <c r="Q143" i="1"/>
  <c r="U143" i="1" s="1"/>
  <c r="V143" i="1" s="1"/>
  <c r="Q135" i="1"/>
  <c r="U135" i="1" s="1"/>
  <c r="V135" i="1" s="1"/>
  <c r="Q111" i="1"/>
  <c r="U111" i="1" s="1"/>
  <c r="V111" i="1" s="1"/>
  <c r="Q103" i="1"/>
  <c r="U103" i="1" s="1"/>
  <c r="V103" i="1" s="1"/>
  <c r="Q95" i="1"/>
  <c r="U95" i="1" s="1"/>
  <c r="V95" i="1" s="1"/>
  <c r="Q87" i="1"/>
  <c r="U87" i="1" s="1"/>
  <c r="V87" i="1" s="1"/>
  <c r="Q79" i="1"/>
  <c r="U79" i="1" s="1"/>
  <c r="V79" i="1" s="1"/>
  <c r="Q71" i="1"/>
  <c r="U71" i="1" s="1"/>
  <c r="V71" i="1" s="1"/>
  <c r="Q47" i="1"/>
  <c r="U47" i="1" s="1"/>
  <c r="V47" i="1" s="1"/>
  <c r="Q39" i="1"/>
  <c r="U39" i="1" s="1"/>
  <c r="V39" i="1" s="1"/>
  <c r="Q31" i="1"/>
  <c r="U31" i="1" s="1"/>
  <c r="V31" i="1" s="1"/>
  <c r="Q23" i="1"/>
  <c r="U23" i="1" s="1"/>
  <c r="V23" i="1" s="1"/>
  <c r="Q14" i="1"/>
  <c r="U14" i="1" s="1"/>
  <c r="V14" i="1" s="1"/>
  <c r="Q341" i="1"/>
  <c r="U341" i="1" s="1"/>
  <c r="V341" i="1" s="1"/>
  <c r="Q337" i="1"/>
  <c r="U337" i="1" s="1"/>
  <c r="V337" i="1" s="1"/>
  <c r="Q333" i="1"/>
  <c r="U333" i="1" s="1"/>
  <c r="V333" i="1" s="1"/>
  <c r="Q329" i="1"/>
  <c r="U329" i="1" s="1"/>
  <c r="V329" i="1" s="1"/>
  <c r="Q325" i="1"/>
  <c r="U325" i="1" s="1"/>
  <c r="V325" i="1" s="1"/>
  <c r="Q321" i="1"/>
  <c r="U321" i="1" s="1"/>
  <c r="V321" i="1" s="1"/>
  <c r="Q317" i="1"/>
  <c r="U317" i="1" s="1"/>
  <c r="V317" i="1" s="1"/>
  <c r="Q313" i="1"/>
  <c r="U313" i="1" s="1"/>
  <c r="V313" i="1" s="1"/>
  <c r="Q309" i="1"/>
  <c r="U309" i="1" s="1"/>
  <c r="V309" i="1" s="1"/>
  <c r="Q305" i="1"/>
  <c r="U305" i="1" s="1"/>
  <c r="V305" i="1" s="1"/>
  <c r="Q301" i="1"/>
  <c r="U301" i="1" s="1"/>
  <c r="V301" i="1" s="1"/>
  <c r="Q297" i="1"/>
  <c r="U297" i="1" s="1"/>
  <c r="V297" i="1" s="1"/>
  <c r="Q293" i="1"/>
  <c r="U293" i="1" s="1"/>
  <c r="V293" i="1" s="1"/>
  <c r="Q289" i="1"/>
  <c r="U289" i="1" s="1"/>
  <c r="V289" i="1" s="1"/>
  <c r="Q285" i="1"/>
  <c r="U285" i="1" s="1"/>
  <c r="V285" i="1" s="1"/>
  <c r="Q281" i="1"/>
  <c r="U281" i="1" s="1"/>
  <c r="V281" i="1" s="1"/>
  <c r="Q277" i="1"/>
  <c r="U277" i="1" s="1"/>
  <c r="V277" i="1" s="1"/>
  <c r="Q273" i="1"/>
  <c r="U273" i="1" s="1"/>
  <c r="V273" i="1" s="1"/>
  <c r="Q269" i="1"/>
  <c r="U269" i="1" s="1"/>
  <c r="V269" i="1" s="1"/>
  <c r="Q265" i="1"/>
  <c r="U265" i="1" s="1"/>
  <c r="V265" i="1" s="1"/>
  <c r="Q261" i="1"/>
  <c r="U261" i="1" s="1"/>
  <c r="V261" i="1" s="1"/>
  <c r="Q257" i="1"/>
  <c r="U257" i="1" s="1"/>
  <c r="V257" i="1" s="1"/>
  <c r="Q253" i="1"/>
  <c r="U253" i="1" s="1"/>
  <c r="V253" i="1" s="1"/>
  <c r="Q249" i="1"/>
  <c r="U249" i="1" s="1"/>
  <c r="V249" i="1" s="1"/>
  <c r="Q245" i="1"/>
  <c r="U245" i="1" s="1"/>
  <c r="V245" i="1" s="1"/>
  <c r="Q241" i="1"/>
  <c r="U241" i="1" s="1"/>
  <c r="V241" i="1" s="1"/>
  <c r="Q237" i="1"/>
  <c r="U237" i="1" s="1"/>
  <c r="V237" i="1" s="1"/>
  <c r="Q233" i="1"/>
  <c r="U233" i="1" s="1"/>
  <c r="V233" i="1" s="1"/>
  <c r="Q229" i="1"/>
  <c r="U229" i="1" s="1"/>
  <c r="V229" i="1" s="1"/>
  <c r="Q225" i="1"/>
  <c r="U225" i="1" s="1"/>
  <c r="V225" i="1" s="1"/>
  <c r="Q221" i="1"/>
  <c r="U221" i="1" s="1"/>
  <c r="V221" i="1" s="1"/>
  <c r="Q217" i="1"/>
  <c r="U217" i="1" s="1"/>
  <c r="V217" i="1" s="1"/>
  <c r="Q213" i="1"/>
  <c r="U213" i="1" s="1"/>
  <c r="V213" i="1" s="1"/>
  <c r="Q209" i="1"/>
  <c r="U209" i="1" s="1"/>
  <c r="V209" i="1" s="1"/>
  <c r="Q205" i="1"/>
  <c r="U205" i="1" s="1"/>
  <c r="V205" i="1" s="1"/>
  <c r="Q201" i="1"/>
  <c r="U201" i="1" s="1"/>
  <c r="V201" i="1" s="1"/>
  <c r="Q197" i="1"/>
  <c r="U197" i="1" s="1"/>
  <c r="V197" i="1" s="1"/>
  <c r="Q193" i="1"/>
  <c r="U193" i="1" s="1"/>
  <c r="V193" i="1" s="1"/>
  <c r="Q189" i="1"/>
  <c r="U189" i="1" s="1"/>
  <c r="V189" i="1" s="1"/>
  <c r="Q185" i="1"/>
  <c r="U185" i="1" s="1"/>
  <c r="V185" i="1" s="1"/>
  <c r="Q181" i="1"/>
  <c r="U181" i="1" s="1"/>
  <c r="V181" i="1" s="1"/>
  <c r="Q177" i="1"/>
  <c r="U177" i="1" s="1"/>
  <c r="V177" i="1" s="1"/>
  <c r="Q173" i="1"/>
  <c r="U173" i="1" s="1"/>
  <c r="V173" i="1" s="1"/>
  <c r="Q169" i="1"/>
  <c r="U169" i="1" s="1"/>
  <c r="V169" i="1" s="1"/>
  <c r="Q165" i="1"/>
  <c r="U165" i="1" s="1"/>
  <c r="V165" i="1" s="1"/>
  <c r="Q161" i="1"/>
  <c r="U161" i="1" s="1"/>
  <c r="V161" i="1" s="1"/>
  <c r="Q157" i="1"/>
  <c r="U157" i="1" s="1"/>
  <c r="V157" i="1" s="1"/>
  <c r="Q153" i="1"/>
  <c r="U153" i="1" s="1"/>
  <c r="V153" i="1" s="1"/>
  <c r="Q149" i="1"/>
  <c r="U149" i="1" s="1"/>
  <c r="V149" i="1" s="1"/>
  <c r="Q145" i="1"/>
  <c r="U145" i="1" s="1"/>
  <c r="V145" i="1" s="1"/>
  <c r="Q141" i="1"/>
  <c r="U141" i="1" s="1"/>
  <c r="V141" i="1" s="1"/>
  <c r="Q137" i="1"/>
  <c r="U137" i="1" s="1"/>
  <c r="V137" i="1" s="1"/>
  <c r="Q133" i="1"/>
  <c r="U133" i="1" s="1"/>
  <c r="V133" i="1" s="1"/>
  <c r="Q129" i="1"/>
  <c r="U129" i="1" s="1"/>
  <c r="V129" i="1" s="1"/>
  <c r="Q125" i="1"/>
  <c r="U125" i="1" s="1"/>
  <c r="V125" i="1" s="1"/>
  <c r="Q121" i="1"/>
  <c r="U121" i="1" s="1"/>
  <c r="V121" i="1" s="1"/>
  <c r="Q117" i="1"/>
  <c r="U117" i="1" s="1"/>
  <c r="V117" i="1" s="1"/>
  <c r="Q113" i="1"/>
  <c r="U113" i="1" s="1"/>
  <c r="V113" i="1" s="1"/>
  <c r="Q109" i="1"/>
  <c r="U109" i="1" s="1"/>
  <c r="V109" i="1" s="1"/>
  <c r="Q105" i="1"/>
  <c r="U105" i="1" s="1"/>
  <c r="V105" i="1" s="1"/>
  <c r="Q101" i="1"/>
  <c r="U101" i="1" s="1"/>
  <c r="V101" i="1" s="1"/>
  <c r="Q97" i="1"/>
  <c r="U97" i="1" s="1"/>
  <c r="V97" i="1" s="1"/>
  <c r="Q93" i="1"/>
  <c r="U93" i="1" s="1"/>
  <c r="V93" i="1" s="1"/>
  <c r="Q89" i="1"/>
  <c r="U89" i="1" s="1"/>
  <c r="V89" i="1" s="1"/>
  <c r="Q85" i="1"/>
  <c r="U85" i="1" s="1"/>
  <c r="V85" i="1" s="1"/>
  <c r="Q81" i="1"/>
  <c r="U81" i="1" s="1"/>
  <c r="V81" i="1" s="1"/>
  <c r="Q77" i="1"/>
  <c r="U77" i="1" s="1"/>
  <c r="V77" i="1" s="1"/>
  <c r="Q73" i="1"/>
  <c r="U73" i="1" s="1"/>
  <c r="V73" i="1" s="1"/>
  <c r="Q69" i="1"/>
  <c r="U69" i="1" s="1"/>
  <c r="V69" i="1" s="1"/>
  <c r="Q65" i="1"/>
  <c r="U65" i="1" s="1"/>
  <c r="V65" i="1" s="1"/>
  <c r="Q61" i="1"/>
  <c r="U61" i="1" s="1"/>
  <c r="V61" i="1" s="1"/>
  <c r="Q57" i="1"/>
  <c r="U57" i="1" s="1"/>
  <c r="V57" i="1" s="1"/>
  <c r="Q53" i="1"/>
  <c r="U53" i="1" s="1"/>
  <c r="V53" i="1" s="1"/>
  <c r="Q49" i="1"/>
  <c r="U49" i="1" s="1"/>
  <c r="V49" i="1" s="1"/>
  <c r="Q45" i="1"/>
  <c r="U45" i="1" s="1"/>
  <c r="V45" i="1" s="1"/>
  <c r="Q41" i="1"/>
  <c r="U41" i="1" s="1"/>
  <c r="V41" i="1" s="1"/>
  <c r="Q37" i="1"/>
  <c r="U37" i="1" s="1"/>
  <c r="V37" i="1" s="1"/>
  <c r="Q33" i="1"/>
  <c r="U33" i="1" s="1"/>
  <c r="V33" i="1" s="1"/>
  <c r="Q29" i="1"/>
  <c r="U29" i="1" s="1"/>
  <c r="V29" i="1" s="1"/>
  <c r="Q25" i="1"/>
  <c r="U25" i="1" s="1"/>
  <c r="V25" i="1" s="1"/>
  <c r="Q347" i="1"/>
  <c r="U347" i="1" s="1"/>
  <c r="V347" i="1" s="1"/>
  <c r="Q342" i="1"/>
  <c r="U342" i="1" s="1"/>
  <c r="V342" i="1" s="1"/>
  <c r="Q334" i="1"/>
  <c r="U334" i="1" s="1"/>
  <c r="V334" i="1" s="1"/>
  <c r="Q326" i="1"/>
  <c r="U326" i="1" s="1"/>
  <c r="V326" i="1" s="1"/>
  <c r="Q318" i="1"/>
  <c r="U318" i="1" s="1"/>
  <c r="V318" i="1" s="1"/>
  <c r="Q310" i="1"/>
  <c r="U310" i="1" s="1"/>
  <c r="V310" i="1" s="1"/>
  <c r="Q302" i="1"/>
  <c r="U302" i="1" s="1"/>
  <c r="V302" i="1" s="1"/>
  <c r="Q294" i="1"/>
  <c r="U294" i="1" s="1"/>
  <c r="V294" i="1" s="1"/>
  <c r="Q286" i="1"/>
  <c r="U286" i="1" s="1"/>
  <c r="V286" i="1" s="1"/>
  <c r="Q278" i="1"/>
  <c r="U278" i="1" s="1"/>
  <c r="V278" i="1" s="1"/>
  <c r="Q270" i="1"/>
  <c r="U270" i="1" s="1"/>
  <c r="V270" i="1" s="1"/>
  <c r="Q262" i="1"/>
  <c r="U262" i="1" s="1"/>
  <c r="V262" i="1" s="1"/>
  <c r="Q254" i="1"/>
  <c r="U254" i="1" s="1"/>
  <c r="V254" i="1" s="1"/>
  <c r="Q246" i="1"/>
  <c r="U246" i="1" s="1"/>
  <c r="V246" i="1" s="1"/>
  <c r="Q238" i="1"/>
  <c r="U238" i="1" s="1"/>
  <c r="V238" i="1" s="1"/>
  <c r="Q230" i="1"/>
  <c r="U230" i="1" s="1"/>
  <c r="V230" i="1" s="1"/>
  <c r="Q222" i="1"/>
  <c r="U222" i="1" s="1"/>
  <c r="V222" i="1" s="1"/>
  <c r="Q214" i="1"/>
  <c r="U214" i="1" s="1"/>
  <c r="V214" i="1" s="1"/>
  <c r="Q198" i="1"/>
  <c r="U198" i="1" s="1"/>
  <c r="V198" i="1" s="1"/>
  <c r="Q190" i="1"/>
  <c r="U190" i="1" s="1"/>
  <c r="V190" i="1" s="1"/>
  <c r="Q182" i="1"/>
  <c r="U182" i="1" s="1"/>
  <c r="V182" i="1" s="1"/>
  <c r="Q174" i="1"/>
  <c r="U174" i="1" s="1"/>
  <c r="V174" i="1" s="1"/>
  <c r="Q166" i="1"/>
  <c r="U166" i="1" s="1"/>
  <c r="V166" i="1" s="1"/>
  <c r="Q158" i="1"/>
  <c r="U158" i="1" s="1"/>
  <c r="V158" i="1" s="1"/>
  <c r="Q150" i="1"/>
  <c r="U150" i="1" s="1"/>
  <c r="V150" i="1" s="1"/>
  <c r="Q142" i="1"/>
  <c r="U142" i="1" s="1"/>
  <c r="V142" i="1" s="1"/>
  <c r="Q134" i="1"/>
  <c r="U134" i="1" s="1"/>
  <c r="V134" i="1" s="1"/>
  <c r="Q126" i="1"/>
  <c r="U126" i="1" s="1"/>
  <c r="V126" i="1" s="1"/>
  <c r="Q118" i="1"/>
  <c r="U118" i="1" s="1"/>
  <c r="V118" i="1" s="1"/>
  <c r="Q110" i="1"/>
  <c r="U110" i="1" s="1"/>
  <c r="V110" i="1" s="1"/>
  <c r="Q102" i="1"/>
  <c r="U102" i="1" s="1"/>
  <c r="V102" i="1" s="1"/>
  <c r="Q94" i="1"/>
  <c r="U94" i="1" s="1"/>
  <c r="V94" i="1" s="1"/>
  <c r="Q86" i="1"/>
  <c r="U86" i="1" s="1"/>
  <c r="V86" i="1" s="1"/>
  <c r="Q78" i="1"/>
  <c r="U78" i="1" s="1"/>
  <c r="V78" i="1" s="1"/>
  <c r="Q70" i="1"/>
  <c r="U70" i="1" s="1"/>
  <c r="V70" i="1" s="1"/>
  <c r="Q62" i="1"/>
  <c r="U62" i="1" s="1"/>
  <c r="V62" i="1" s="1"/>
  <c r="Q54" i="1"/>
  <c r="U54" i="1" s="1"/>
  <c r="V54" i="1" s="1"/>
  <c r="Q46" i="1"/>
  <c r="U46" i="1" s="1"/>
  <c r="V46" i="1" s="1"/>
  <c r="Q38" i="1"/>
  <c r="U38" i="1" s="1"/>
  <c r="V38" i="1" s="1"/>
  <c r="Q30" i="1"/>
  <c r="U30" i="1" s="1"/>
  <c r="V30" i="1" s="1"/>
  <c r="Q21" i="1"/>
  <c r="U21" i="1" s="1"/>
  <c r="V21" i="1" s="1"/>
  <c r="Q11" i="1"/>
  <c r="U11" i="1" s="1"/>
  <c r="V11" i="1" s="1"/>
  <c r="Q19" i="1"/>
  <c r="U19" i="1" s="1"/>
  <c r="V19" i="1" s="1"/>
  <c r="Q348" i="1"/>
  <c r="U348" i="1" s="1"/>
  <c r="V348" i="1" s="1"/>
  <c r="Q344" i="1"/>
  <c r="U344" i="1" s="1"/>
  <c r="V344" i="1" s="1"/>
  <c r="Q340" i="1"/>
  <c r="U340" i="1" s="1"/>
  <c r="V340" i="1" s="1"/>
  <c r="Q336" i="1"/>
  <c r="U336" i="1" s="1"/>
  <c r="V336" i="1" s="1"/>
  <c r="Q332" i="1"/>
  <c r="U332" i="1" s="1"/>
  <c r="V332" i="1" s="1"/>
  <c r="Q328" i="1"/>
  <c r="U328" i="1" s="1"/>
  <c r="V328" i="1" s="1"/>
  <c r="Q324" i="1"/>
  <c r="U324" i="1" s="1"/>
  <c r="V324" i="1" s="1"/>
  <c r="Q320" i="1"/>
  <c r="U320" i="1" s="1"/>
  <c r="V320" i="1" s="1"/>
  <c r="Q316" i="1"/>
  <c r="U316" i="1" s="1"/>
  <c r="V316" i="1" s="1"/>
  <c r="Q312" i="1"/>
  <c r="U312" i="1" s="1"/>
  <c r="V312" i="1" s="1"/>
  <c r="Q308" i="1"/>
  <c r="U308" i="1" s="1"/>
  <c r="V308" i="1" s="1"/>
  <c r="Q304" i="1"/>
  <c r="U304" i="1" s="1"/>
  <c r="V304" i="1" s="1"/>
  <c r="Q300" i="1"/>
  <c r="U300" i="1" s="1"/>
  <c r="V300" i="1" s="1"/>
  <c r="Q296" i="1"/>
  <c r="U296" i="1" s="1"/>
  <c r="V296" i="1" s="1"/>
  <c r="Q292" i="1"/>
  <c r="U292" i="1" s="1"/>
  <c r="V292" i="1" s="1"/>
  <c r="Q288" i="1"/>
  <c r="U288" i="1" s="1"/>
  <c r="V288" i="1" s="1"/>
  <c r="Q284" i="1"/>
  <c r="U284" i="1" s="1"/>
  <c r="V284" i="1" s="1"/>
  <c r="Q280" i="1"/>
  <c r="U280" i="1" s="1"/>
  <c r="V280" i="1" s="1"/>
  <c r="Q276" i="1"/>
  <c r="U276" i="1" s="1"/>
  <c r="V276" i="1" s="1"/>
  <c r="Q272" i="1"/>
  <c r="U272" i="1" s="1"/>
  <c r="V272" i="1" s="1"/>
  <c r="Q268" i="1"/>
  <c r="U268" i="1" s="1"/>
  <c r="V268" i="1" s="1"/>
  <c r="Q264" i="1"/>
  <c r="U264" i="1" s="1"/>
  <c r="V264" i="1" s="1"/>
  <c r="Q260" i="1"/>
  <c r="U260" i="1" s="1"/>
  <c r="V260" i="1" s="1"/>
  <c r="Q256" i="1"/>
  <c r="U256" i="1" s="1"/>
  <c r="V256" i="1" s="1"/>
  <c r="Q252" i="1"/>
  <c r="U252" i="1" s="1"/>
  <c r="V252" i="1" s="1"/>
  <c r="Q248" i="1"/>
  <c r="U248" i="1" s="1"/>
  <c r="V248" i="1" s="1"/>
  <c r="Q244" i="1"/>
  <c r="U244" i="1" s="1"/>
  <c r="V244" i="1" s="1"/>
  <c r="Q240" i="1"/>
  <c r="U240" i="1" s="1"/>
  <c r="V240" i="1" s="1"/>
  <c r="Q236" i="1"/>
  <c r="U236" i="1" s="1"/>
  <c r="V236" i="1" s="1"/>
  <c r="Q232" i="1"/>
  <c r="U232" i="1" s="1"/>
  <c r="V232" i="1" s="1"/>
  <c r="Q228" i="1"/>
  <c r="U228" i="1" s="1"/>
  <c r="V228" i="1" s="1"/>
  <c r="Q224" i="1"/>
  <c r="U224" i="1" s="1"/>
  <c r="V224" i="1" s="1"/>
  <c r="Q220" i="1"/>
  <c r="U220" i="1" s="1"/>
  <c r="V220" i="1" s="1"/>
  <c r="Q216" i="1"/>
  <c r="U216" i="1" s="1"/>
  <c r="V216" i="1" s="1"/>
  <c r="Q212" i="1"/>
  <c r="U212" i="1" s="1"/>
  <c r="V212" i="1" s="1"/>
  <c r="Q208" i="1"/>
  <c r="U208" i="1" s="1"/>
  <c r="V208" i="1" s="1"/>
  <c r="Q204" i="1"/>
  <c r="U204" i="1" s="1"/>
  <c r="V204" i="1" s="1"/>
  <c r="Q200" i="1"/>
  <c r="U200" i="1" s="1"/>
  <c r="V200" i="1" s="1"/>
  <c r="Q196" i="1"/>
  <c r="U196" i="1" s="1"/>
  <c r="V196" i="1" s="1"/>
  <c r="Q192" i="1"/>
  <c r="U192" i="1" s="1"/>
  <c r="V192" i="1" s="1"/>
  <c r="Q188" i="1"/>
  <c r="U188" i="1" s="1"/>
  <c r="V188" i="1" s="1"/>
  <c r="Q184" i="1"/>
  <c r="U184" i="1" s="1"/>
  <c r="V184" i="1" s="1"/>
  <c r="Q180" i="1"/>
  <c r="U180" i="1" s="1"/>
  <c r="V180" i="1" s="1"/>
  <c r="Q176" i="1"/>
  <c r="U176" i="1" s="1"/>
  <c r="V176" i="1" s="1"/>
  <c r="Q172" i="1"/>
  <c r="U172" i="1" s="1"/>
  <c r="V172" i="1" s="1"/>
  <c r="Q168" i="1"/>
  <c r="U168" i="1" s="1"/>
  <c r="V168" i="1" s="1"/>
  <c r="Q164" i="1"/>
  <c r="U164" i="1" s="1"/>
  <c r="V164" i="1" s="1"/>
  <c r="Q160" i="1"/>
  <c r="U160" i="1" s="1"/>
  <c r="V160" i="1" s="1"/>
  <c r="Q156" i="1"/>
  <c r="U156" i="1" s="1"/>
  <c r="V156" i="1" s="1"/>
  <c r="Q152" i="1"/>
  <c r="U152" i="1" s="1"/>
  <c r="V152" i="1" s="1"/>
  <c r="Q148" i="1"/>
  <c r="U148" i="1" s="1"/>
  <c r="V148" i="1" s="1"/>
  <c r="Q144" i="1"/>
  <c r="U144" i="1" s="1"/>
  <c r="V144" i="1" s="1"/>
  <c r="Q140" i="1"/>
  <c r="U140" i="1" s="1"/>
  <c r="V140" i="1" s="1"/>
  <c r="Q136" i="1"/>
  <c r="U136" i="1" s="1"/>
  <c r="V136" i="1" s="1"/>
  <c r="Q132" i="1"/>
  <c r="U132" i="1" s="1"/>
  <c r="V132" i="1" s="1"/>
  <c r="Q128" i="1"/>
  <c r="U128" i="1" s="1"/>
  <c r="V128" i="1" s="1"/>
  <c r="Q124" i="1"/>
  <c r="U124" i="1" s="1"/>
  <c r="V124" i="1" s="1"/>
  <c r="Q120" i="1"/>
  <c r="U120" i="1" s="1"/>
  <c r="V120" i="1" s="1"/>
  <c r="Q116" i="1"/>
  <c r="U116" i="1" s="1"/>
  <c r="V116" i="1" s="1"/>
  <c r="Q112" i="1"/>
  <c r="U112" i="1" s="1"/>
  <c r="V112" i="1" s="1"/>
  <c r="Q108" i="1"/>
  <c r="U108" i="1" s="1"/>
  <c r="V108" i="1" s="1"/>
  <c r="Q104" i="1"/>
  <c r="U104" i="1" s="1"/>
  <c r="V104" i="1" s="1"/>
  <c r="Q100" i="1"/>
  <c r="U100" i="1" s="1"/>
  <c r="V100" i="1" s="1"/>
  <c r="Q96" i="1"/>
  <c r="U96" i="1" s="1"/>
  <c r="V96" i="1" s="1"/>
  <c r="Q92" i="1"/>
  <c r="U92" i="1" s="1"/>
  <c r="V92" i="1" s="1"/>
  <c r="Q88" i="1"/>
  <c r="U88" i="1" s="1"/>
  <c r="V88" i="1" s="1"/>
  <c r="Q84" i="1"/>
  <c r="U84" i="1" s="1"/>
  <c r="V84" i="1" s="1"/>
  <c r="Q80" i="1"/>
  <c r="U80" i="1" s="1"/>
  <c r="V80" i="1" s="1"/>
  <c r="Q76" i="1"/>
  <c r="U76" i="1" s="1"/>
  <c r="V76" i="1" s="1"/>
  <c r="Q72" i="1"/>
  <c r="U72" i="1" s="1"/>
  <c r="V72" i="1" s="1"/>
  <c r="Q68" i="1"/>
  <c r="U68" i="1" s="1"/>
  <c r="V68" i="1" s="1"/>
  <c r="Q64" i="1"/>
  <c r="U64" i="1" s="1"/>
  <c r="V64" i="1" s="1"/>
  <c r="Q60" i="1"/>
  <c r="U60" i="1" s="1"/>
  <c r="V60" i="1" s="1"/>
  <c r="Q56" i="1"/>
  <c r="U56" i="1" s="1"/>
  <c r="V56" i="1" s="1"/>
  <c r="Q52" i="1"/>
  <c r="U52" i="1" s="1"/>
  <c r="V52" i="1" s="1"/>
  <c r="Q48" i="1"/>
  <c r="U48" i="1" s="1"/>
  <c r="V48" i="1" s="1"/>
  <c r="Q44" i="1"/>
  <c r="U44" i="1" s="1"/>
  <c r="V44" i="1" s="1"/>
  <c r="Q40" i="1"/>
  <c r="U40" i="1" s="1"/>
  <c r="V40" i="1" s="1"/>
  <c r="Q36" i="1"/>
  <c r="U36" i="1" s="1"/>
  <c r="V36" i="1" s="1"/>
  <c r="Q32" i="1"/>
  <c r="U32" i="1" s="1"/>
  <c r="V32" i="1" s="1"/>
  <c r="Q28" i="1"/>
  <c r="U28" i="1" s="1"/>
  <c r="V28" i="1" s="1"/>
  <c r="Q24" i="1"/>
  <c r="U24" i="1" s="1"/>
  <c r="V24" i="1" s="1"/>
  <c r="Q20" i="1"/>
  <c r="U20" i="1" s="1"/>
  <c r="V20" i="1" s="1"/>
  <c r="Q16" i="1"/>
  <c r="U16" i="1" s="1"/>
  <c r="V16" i="1" s="1"/>
  <c r="Q8" i="1"/>
  <c r="U8" i="1" s="1"/>
  <c r="V8" i="1" s="1"/>
  <c r="Q346" i="1"/>
  <c r="U346" i="1" s="1"/>
  <c r="V346" i="1" s="1"/>
  <c r="Q339" i="1"/>
  <c r="U339" i="1" s="1"/>
  <c r="V339" i="1" s="1"/>
  <c r="Q331" i="1"/>
  <c r="U331" i="1" s="1"/>
  <c r="V331" i="1" s="1"/>
  <c r="Q323" i="1"/>
  <c r="U323" i="1" s="1"/>
  <c r="V323" i="1" s="1"/>
  <c r="Q315" i="1"/>
  <c r="U315" i="1" s="1"/>
  <c r="V315" i="1" s="1"/>
  <c r="Q307" i="1"/>
  <c r="U307" i="1" s="1"/>
  <c r="V307" i="1" s="1"/>
  <c r="Q299" i="1"/>
  <c r="U299" i="1" s="1"/>
  <c r="V299" i="1" s="1"/>
  <c r="Q291" i="1"/>
  <c r="U291" i="1" s="1"/>
  <c r="V291" i="1" s="1"/>
  <c r="Q283" i="1"/>
  <c r="U283" i="1" s="1"/>
  <c r="V283" i="1" s="1"/>
  <c r="Q275" i="1"/>
  <c r="U275" i="1" s="1"/>
  <c r="V275" i="1" s="1"/>
  <c r="Q267" i="1"/>
  <c r="U267" i="1" s="1"/>
  <c r="V267" i="1" s="1"/>
  <c r="Q259" i="1"/>
  <c r="U259" i="1" s="1"/>
  <c r="V259" i="1" s="1"/>
  <c r="Q251" i="1"/>
  <c r="U251" i="1" s="1"/>
  <c r="V251" i="1" s="1"/>
  <c r="Q243" i="1"/>
  <c r="U243" i="1" s="1"/>
  <c r="V243" i="1" s="1"/>
  <c r="Q235" i="1"/>
  <c r="U235" i="1" s="1"/>
  <c r="V235" i="1" s="1"/>
  <c r="Q227" i="1"/>
  <c r="U227" i="1" s="1"/>
  <c r="V227" i="1" s="1"/>
  <c r="Q219" i="1"/>
  <c r="U219" i="1" s="1"/>
  <c r="V219" i="1" s="1"/>
  <c r="Q211" i="1"/>
  <c r="U211" i="1" s="1"/>
  <c r="V211" i="1" s="1"/>
  <c r="Q203" i="1"/>
  <c r="U203" i="1" s="1"/>
  <c r="V203" i="1" s="1"/>
  <c r="Q187" i="1"/>
  <c r="U187" i="1" s="1"/>
  <c r="V187" i="1" s="1"/>
  <c r="Q179" i="1"/>
  <c r="U179" i="1" s="1"/>
  <c r="V179" i="1" s="1"/>
  <c r="Q171" i="1"/>
  <c r="U171" i="1" s="1"/>
  <c r="V171" i="1" s="1"/>
  <c r="Q163" i="1"/>
  <c r="U163" i="1" s="1"/>
  <c r="V163" i="1" s="1"/>
  <c r="Q155" i="1"/>
  <c r="U155" i="1" s="1"/>
  <c r="V155" i="1" s="1"/>
  <c r="Q147" i="1"/>
  <c r="U147" i="1" s="1"/>
  <c r="V147" i="1" s="1"/>
  <c r="Q139" i="1"/>
  <c r="U139" i="1" s="1"/>
  <c r="V139" i="1" s="1"/>
  <c r="Q131" i="1"/>
  <c r="U131" i="1" s="1"/>
  <c r="V131" i="1" s="1"/>
  <c r="Q123" i="1"/>
  <c r="U123" i="1" s="1"/>
  <c r="V123" i="1" s="1"/>
  <c r="Q115" i="1"/>
  <c r="U115" i="1" s="1"/>
  <c r="V115" i="1" s="1"/>
  <c r="Q107" i="1"/>
  <c r="U107" i="1" s="1"/>
  <c r="V107" i="1" s="1"/>
  <c r="Q99" i="1"/>
  <c r="U99" i="1" s="1"/>
  <c r="V99" i="1" s="1"/>
  <c r="Q91" i="1"/>
  <c r="U91" i="1" s="1"/>
  <c r="V91" i="1" s="1"/>
  <c r="Q83" i="1"/>
  <c r="U83" i="1" s="1"/>
  <c r="V83" i="1" s="1"/>
  <c r="Q75" i="1"/>
  <c r="U75" i="1" s="1"/>
  <c r="V75" i="1" s="1"/>
  <c r="Q67" i="1"/>
  <c r="U67" i="1" s="1"/>
  <c r="V67" i="1" s="1"/>
  <c r="Q59" i="1"/>
  <c r="U59" i="1" s="1"/>
  <c r="V59" i="1" s="1"/>
  <c r="Q51" i="1"/>
  <c r="U51" i="1" s="1"/>
  <c r="V51" i="1" s="1"/>
  <c r="Q43" i="1"/>
  <c r="U43" i="1" s="1"/>
  <c r="V43" i="1" s="1"/>
  <c r="Q35" i="1"/>
  <c r="U35" i="1" s="1"/>
  <c r="V35" i="1" s="1"/>
  <c r="Q27" i="1"/>
  <c r="U27" i="1" s="1"/>
  <c r="V27" i="1" s="1"/>
  <c r="Q18" i="1"/>
  <c r="U18" i="1" s="1"/>
  <c r="V18" i="1" s="1"/>
  <c r="F4" i="1"/>
  <c r="Q4" i="1" s="1"/>
  <c r="U4" i="1" s="1"/>
  <c r="V4" i="1" s="1"/>
  <c r="Q10" i="1"/>
  <c r="U10" i="1" s="1"/>
  <c r="V10" i="1" s="1"/>
  <c r="Q6" i="1"/>
  <c r="U6" i="1" s="1"/>
  <c r="V6" i="1" s="1"/>
  <c r="Q13" i="1"/>
  <c r="U13" i="1" s="1"/>
  <c r="V13" i="1" s="1"/>
  <c r="Q9" i="1"/>
  <c r="U9" i="1" s="1"/>
  <c r="V9" i="1" s="1"/>
  <c r="Q5" i="1"/>
  <c r="U5" i="1" s="1"/>
  <c r="V5" i="1" s="1"/>
  <c r="Q12" i="1"/>
  <c r="U12" i="1" s="1"/>
  <c r="V12" i="1" s="1"/>
  <c r="Q22" i="1"/>
  <c r="U22" i="1" s="1"/>
  <c r="V22" i="1" s="1"/>
  <c r="F3" i="1"/>
  <c r="G3" i="1" s="1"/>
  <c r="AE3" i="1" s="1"/>
  <c r="AE314" i="1"/>
  <c r="AD314" i="1"/>
  <c r="AE282" i="1"/>
  <c r="AD282" i="1"/>
  <c r="AE274" i="1"/>
  <c r="AD274" i="1"/>
  <c r="AE250" i="1"/>
  <c r="AD250" i="1"/>
  <c r="AE226" i="1"/>
  <c r="AD226" i="1"/>
  <c r="AE210" i="1"/>
  <c r="AD210" i="1"/>
  <c r="AE202" i="1"/>
  <c r="AD202" i="1"/>
  <c r="AE178" i="1"/>
  <c r="AD178" i="1"/>
  <c r="AE154" i="1"/>
  <c r="AD154" i="1"/>
  <c r="AE146" i="1"/>
  <c r="AD146" i="1"/>
  <c r="AE122" i="1"/>
  <c r="AD122" i="1"/>
  <c r="AE66" i="1"/>
  <c r="AD66" i="1"/>
  <c r="AE50" i="1"/>
  <c r="AD50" i="1"/>
  <c r="AE26" i="1"/>
  <c r="AD26" i="1"/>
  <c r="AE345" i="1"/>
  <c r="AD345" i="1"/>
  <c r="AE293" i="1"/>
  <c r="AE261" i="1"/>
  <c r="AE197" i="1"/>
  <c r="AE165" i="1"/>
  <c r="AE17" i="1"/>
  <c r="AD17" i="1"/>
  <c r="AE350" i="1"/>
  <c r="AD350" i="1"/>
  <c r="AE322" i="1"/>
  <c r="AD322" i="1"/>
  <c r="AE298" i="1"/>
  <c r="AD298" i="1"/>
  <c r="AE266" i="1"/>
  <c r="AD266" i="1"/>
  <c r="AE242" i="1"/>
  <c r="AD242" i="1"/>
  <c r="AE218" i="1"/>
  <c r="AD218" i="1"/>
  <c r="AE186" i="1"/>
  <c r="AD186" i="1"/>
  <c r="AE170" i="1"/>
  <c r="AD170" i="1"/>
  <c r="AE130" i="1"/>
  <c r="AD130" i="1"/>
  <c r="AE114" i="1"/>
  <c r="AD114" i="1"/>
  <c r="AE90" i="1"/>
  <c r="AD90" i="1"/>
  <c r="AE58" i="1"/>
  <c r="AD58" i="1"/>
  <c r="AE34" i="1"/>
  <c r="AD34" i="1"/>
  <c r="AE338" i="1"/>
  <c r="AD338" i="1"/>
  <c r="AE330" i="1"/>
  <c r="AD330" i="1"/>
  <c r="AE306" i="1"/>
  <c r="AD306" i="1"/>
  <c r="AE290" i="1"/>
  <c r="AD290" i="1"/>
  <c r="AE258" i="1"/>
  <c r="AD258" i="1"/>
  <c r="AE234" i="1"/>
  <c r="AD234" i="1"/>
  <c r="AE194" i="1"/>
  <c r="AD194" i="1"/>
  <c r="AE162" i="1"/>
  <c r="AD162" i="1"/>
  <c r="AE138" i="1"/>
  <c r="AD138" i="1"/>
  <c r="AE106" i="1"/>
  <c r="AD106" i="1"/>
  <c r="AE98" i="1"/>
  <c r="AD98" i="1"/>
  <c r="AE82" i="1"/>
  <c r="AD82" i="1"/>
  <c r="AE74" i="1"/>
  <c r="AD74" i="1"/>
  <c r="AE42" i="1"/>
  <c r="AD42" i="1"/>
  <c r="AE319" i="1"/>
  <c r="AE303" i="1"/>
  <c r="AE127" i="1"/>
  <c r="AE15" i="1"/>
  <c r="AD15" i="1"/>
  <c r="AD55" i="1" l="1"/>
  <c r="Q55" i="1"/>
  <c r="U55" i="1" s="1"/>
  <c r="V55" i="1" s="1"/>
  <c r="Q119" i="1"/>
  <c r="U119" i="1" s="1"/>
  <c r="V119" i="1" s="1"/>
  <c r="AD119" i="1" s="1"/>
  <c r="Q183" i="1"/>
  <c r="U183" i="1" s="1"/>
  <c r="V183" i="1" s="1"/>
  <c r="AD183" i="1" s="1"/>
  <c r="Q247" i="1"/>
  <c r="U247" i="1" s="1"/>
  <c r="V247" i="1" s="1"/>
  <c r="AD247" i="1" s="1"/>
  <c r="AD311" i="1"/>
  <c r="Q311" i="1"/>
  <c r="U311" i="1" s="1"/>
  <c r="V311" i="1" s="1"/>
  <c r="Q206" i="1"/>
  <c r="U206" i="1" s="1"/>
  <c r="V206" i="1" s="1"/>
  <c r="AD206" i="1" s="1"/>
  <c r="AH206" i="1" s="1"/>
  <c r="Q63" i="1"/>
  <c r="U63" i="1" s="1"/>
  <c r="V63" i="1" s="1"/>
  <c r="AD63" i="1" s="1"/>
  <c r="Q127" i="1"/>
  <c r="U127" i="1" s="1"/>
  <c r="V127" i="1" s="1"/>
  <c r="AD127" i="1" s="1"/>
  <c r="AH127" i="1" s="1"/>
  <c r="AD191" i="1"/>
  <c r="Q191" i="1"/>
  <c r="U191" i="1" s="1"/>
  <c r="V191" i="1" s="1"/>
  <c r="Q255" i="1"/>
  <c r="U255" i="1" s="1"/>
  <c r="V255" i="1" s="1"/>
  <c r="AD255" i="1" s="1"/>
  <c r="Q319" i="1"/>
  <c r="U319" i="1" s="1"/>
  <c r="V319" i="1" s="1"/>
  <c r="AD319" i="1" s="1"/>
  <c r="AH319" i="1" s="1"/>
  <c r="Q195" i="1"/>
  <c r="U195" i="1" s="1"/>
  <c r="V195" i="1" s="1"/>
  <c r="AD195" i="1" s="1"/>
  <c r="AE101" i="1"/>
  <c r="AE20" i="1"/>
  <c r="AE52" i="1"/>
  <c r="AH345" i="1"/>
  <c r="AE53" i="1"/>
  <c r="AE267" i="1"/>
  <c r="AE133" i="1"/>
  <c r="AE323" i="1"/>
  <c r="AE247" i="1"/>
  <c r="AE255" i="1"/>
  <c r="AE55" i="1"/>
  <c r="AE183" i="1"/>
  <c r="AE206" i="1"/>
  <c r="AE270" i="1"/>
  <c r="AE63" i="1"/>
  <c r="AE191" i="1"/>
  <c r="AE213" i="1"/>
  <c r="AE214" i="1"/>
  <c r="AE311" i="1"/>
  <c r="AE245" i="1"/>
  <c r="AE11" i="1"/>
  <c r="AE119" i="1"/>
  <c r="AE22" i="1"/>
  <c r="AE18" i="1"/>
  <c r="AE83" i="1"/>
  <c r="AD83" i="1"/>
  <c r="AE147" i="1"/>
  <c r="AE211" i="1"/>
  <c r="AE275" i="1"/>
  <c r="AE339" i="1"/>
  <c r="AD339" i="1"/>
  <c r="AE36" i="1"/>
  <c r="AE68" i="1"/>
  <c r="AE100" i="1"/>
  <c r="AE132" i="1"/>
  <c r="AE164" i="1"/>
  <c r="AE196" i="1"/>
  <c r="AE228" i="1"/>
  <c r="AD228" i="1"/>
  <c r="AE260" i="1"/>
  <c r="AD260" i="1"/>
  <c r="AE292" i="1"/>
  <c r="AE324" i="1"/>
  <c r="AD11" i="1"/>
  <c r="AE78" i="1"/>
  <c r="AD78" i="1"/>
  <c r="AE142" i="1"/>
  <c r="AD142" i="1"/>
  <c r="AD270" i="1"/>
  <c r="AE334" i="1"/>
  <c r="AD334" i="1"/>
  <c r="AE141" i="1"/>
  <c r="AD141" i="1"/>
  <c r="AE173" i="1"/>
  <c r="AE205" i="1"/>
  <c r="AE237" i="1"/>
  <c r="AE301" i="1"/>
  <c r="AD301" i="1"/>
  <c r="AE12" i="1"/>
  <c r="AD27" i="1"/>
  <c r="AD91" i="1"/>
  <c r="AE155" i="1"/>
  <c r="AD155" i="1"/>
  <c r="AE219" i="1"/>
  <c r="AD219" i="1"/>
  <c r="AE283" i="1"/>
  <c r="AD346" i="1"/>
  <c r="AE40" i="1"/>
  <c r="AD40" i="1"/>
  <c r="AE72" i="1"/>
  <c r="AE104" i="1"/>
  <c r="AE21" i="1"/>
  <c r="AE86" i="1"/>
  <c r="AD86" i="1"/>
  <c r="AE150" i="1"/>
  <c r="AD150" i="1"/>
  <c r="AD214" i="1"/>
  <c r="AD278" i="1"/>
  <c r="AE342" i="1"/>
  <c r="AD342" i="1"/>
  <c r="AE49" i="1"/>
  <c r="AE81" i="1"/>
  <c r="AE113" i="1"/>
  <c r="AE145" i="1"/>
  <c r="AD145" i="1"/>
  <c r="AE177" i="1"/>
  <c r="AE209" i="1"/>
  <c r="AE241" i="1"/>
  <c r="AD241" i="1"/>
  <c r="AE273" i="1"/>
  <c r="AD273" i="1"/>
  <c r="AE305" i="1"/>
  <c r="AD305" i="1"/>
  <c r="AE337" i="1"/>
  <c r="AE204" i="1"/>
  <c r="AE300" i="1"/>
  <c r="AD300" i="1"/>
  <c r="AE94" i="1"/>
  <c r="AD286" i="1"/>
  <c r="AD135" i="1"/>
  <c r="AD199" i="1"/>
  <c r="AD327" i="1"/>
  <c r="AE85" i="1"/>
  <c r="AD9" i="1"/>
  <c r="AD43" i="1"/>
  <c r="AD107" i="1"/>
  <c r="AD171" i="1"/>
  <c r="AE235" i="1"/>
  <c r="AD299" i="1"/>
  <c r="AE16" i="1"/>
  <c r="AE48" i="1"/>
  <c r="AE80" i="1"/>
  <c r="AE112" i="1"/>
  <c r="AE144" i="1"/>
  <c r="AE176" i="1"/>
  <c r="AE208" i="1"/>
  <c r="AE240" i="1"/>
  <c r="AE272" i="1"/>
  <c r="AE304" i="1"/>
  <c r="AE336" i="1"/>
  <c r="AE38" i="1"/>
  <c r="AE102" i="1"/>
  <c r="AE166" i="1"/>
  <c r="AE230" i="1"/>
  <c r="AE294" i="1"/>
  <c r="AE25" i="1"/>
  <c r="AE57" i="1"/>
  <c r="AE89" i="1"/>
  <c r="AE121" i="1"/>
  <c r="AE153" i="1"/>
  <c r="AE185" i="1"/>
  <c r="AE217" i="1"/>
  <c r="AE249" i="1"/>
  <c r="AE281" i="1"/>
  <c r="AE313" i="1"/>
  <c r="AE14" i="1"/>
  <c r="AE79" i="1"/>
  <c r="AE143" i="1"/>
  <c r="AE207" i="1"/>
  <c r="AD207" i="1"/>
  <c r="AE271" i="1"/>
  <c r="AD271" i="1"/>
  <c r="AE335" i="1"/>
  <c r="AE236" i="1"/>
  <c r="AD30" i="1"/>
  <c r="AD71" i="1"/>
  <c r="AD13" i="1"/>
  <c r="AE51" i="1"/>
  <c r="AE115" i="1"/>
  <c r="AE179" i="1"/>
  <c r="AE243" i="1"/>
  <c r="AE307" i="1"/>
  <c r="AE116" i="1"/>
  <c r="AE148" i="1"/>
  <c r="AE180" i="1"/>
  <c r="AE212" i="1"/>
  <c r="AE244" i="1"/>
  <c r="AE276" i="1"/>
  <c r="AE308" i="1"/>
  <c r="AE340" i="1"/>
  <c r="AE46" i="1"/>
  <c r="AE110" i="1"/>
  <c r="AE174" i="1"/>
  <c r="AE238" i="1"/>
  <c r="AE302" i="1"/>
  <c r="AE29" i="1"/>
  <c r="AE61" i="1"/>
  <c r="AE93" i="1"/>
  <c r="AE157" i="1"/>
  <c r="AE221" i="1"/>
  <c r="AE253" i="1"/>
  <c r="AE285" i="1"/>
  <c r="AE317" i="1"/>
  <c r="AD23" i="1"/>
  <c r="AD87" i="1"/>
  <c r="AE151" i="1"/>
  <c r="AE215" i="1"/>
  <c r="AE279" i="1"/>
  <c r="AD343" i="1"/>
  <c r="AE35" i="1"/>
  <c r="AE227" i="1"/>
  <c r="AE140" i="1"/>
  <c r="AD263" i="1"/>
  <c r="AE6" i="1"/>
  <c r="AD59" i="1"/>
  <c r="AD123" i="1"/>
  <c r="AE187" i="1"/>
  <c r="AD187" i="1"/>
  <c r="AE251" i="1"/>
  <c r="AE315" i="1"/>
  <c r="AE24" i="1"/>
  <c r="AE56" i="1"/>
  <c r="AE88" i="1"/>
  <c r="AE120" i="1"/>
  <c r="AE152" i="1"/>
  <c r="AE184" i="1"/>
  <c r="AE248" i="1"/>
  <c r="AE280" i="1"/>
  <c r="AE312" i="1"/>
  <c r="AE344" i="1"/>
  <c r="AE54" i="1"/>
  <c r="AE118" i="1"/>
  <c r="AE182" i="1"/>
  <c r="AE246" i="1"/>
  <c r="AE310" i="1"/>
  <c r="AE33" i="1"/>
  <c r="AE65" i="1"/>
  <c r="AE97" i="1"/>
  <c r="AE129" i="1"/>
  <c r="AE161" i="1"/>
  <c r="AE193" i="1"/>
  <c r="AE225" i="1"/>
  <c r="AE257" i="1"/>
  <c r="AE289" i="1"/>
  <c r="AE321" i="1"/>
  <c r="AE31" i="1"/>
  <c r="AE95" i="1"/>
  <c r="AE159" i="1"/>
  <c r="AD223" i="1"/>
  <c r="AE287" i="1"/>
  <c r="AD349" i="1"/>
  <c r="AD5" i="1"/>
  <c r="AE99" i="1"/>
  <c r="AD163" i="1"/>
  <c r="AD291" i="1"/>
  <c r="AE76" i="1"/>
  <c r="AE172" i="1"/>
  <c r="AE268" i="1"/>
  <c r="AD268" i="1"/>
  <c r="AE332" i="1"/>
  <c r="AE158" i="1"/>
  <c r="AD222" i="1"/>
  <c r="AE347" i="1"/>
  <c r="AE117" i="1"/>
  <c r="AE149" i="1"/>
  <c r="AE277" i="1"/>
  <c r="AE309" i="1"/>
  <c r="AD10" i="1"/>
  <c r="AE67" i="1"/>
  <c r="AD67" i="1"/>
  <c r="AE131" i="1"/>
  <c r="AD259" i="1"/>
  <c r="AD323" i="1"/>
  <c r="AH323" i="1" s="1"/>
  <c r="AE124" i="1"/>
  <c r="AD124" i="1"/>
  <c r="AE156" i="1"/>
  <c r="AE188" i="1"/>
  <c r="AE220" i="1"/>
  <c r="AD220" i="1"/>
  <c r="AE252" i="1"/>
  <c r="AE284" i="1"/>
  <c r="AE316" i="1"/>
  <c r="AE348" i="1"/>
  <c r="AD348" i="1"/>
  <c r="AD62" i="1"/>
  <c r="AD126" i="1"/>
  <c r="AE190" i="1"/>
  <c r="AD254" i="1"/>
  <c r="AD318" i="1"/>
  <c r="AE37" i="1"/>
  <c r="AE69" i="1"/>
  <c r="AE229" i="1"/>
  <c r="AD229" i="1"/>
  <c r="AE325" i="1"/>
  <c r="AD39" i="1"/>
  <c r="AD103" i="1"/>
  <c r="AD167" i="1"/>
  <c r="AD231" i="1"/>
  <c r="AD295" i="1"/>
  <c r="AE195" i="1"/>
  <c r="AE341" i="1"/>
  <c r="G4" i="1"/>
  <c r="AE4" i="1" s="1"/>
  <c r="AD4" i="1"/>
  <c r="AE75" i="1"/>
  <c r="AD75" i="1"/>
  <c r="AE139" i="1"/>
  <c r="AD139" i="1"/>
  <c r="AD203" i="1"/>
  <c r="AD267" i="1"/>
  <c r="AE331" i="1"/>
  <c r="AD331" i="1"/>
  <c r="AE32" i="1"/>
  <c r="AE64" i="1"/>
  <c r="AE96" i="1"/>
  <c r="AD96" i="1"/>
  <c r="AE128" i="1"/>
  <c r="AE160" i="1"/>
  <c r="AE192" i="1"/>
  <c r="AE224" i="1"/>
  <c r="AD224" i="1"/>
  <c r="AE256" i="1"/>
  <c r="AD256" i="1"/>
  <c r="AE288" i="1"/>
  <c r="AE320" i="1"/>
  <c r="AE19" i="1"/>
  <c r="AD19" i="1"/>
  <c r="AE70" i="1"/>
  <c r="AD70" i="1"/>
  <c r="AD134" i="1"/>
  <c r="AE198" i="1"/>
  <c r="AE262" i="1"/>
  <c r="AE326" i="1"/>
  <c r="AD326" i="1"/>
  <c r="AE41" i="1"/>
  <c r="AE73" i="1"/>
  <c r="AE105" i="1"/>
  <c r="AD105" i="1"/>
  <c r="AE137" i="1"/>
  <c r="AE169" i="1"/>
  <c r="AE201" i="1"/>
  <c r="AE233" i="1"/>
  <c r="AD233" i="1"/>
  <c r="AE265" i="1"/>
  <c r="AD265" i="1"/>
  <c r="AE297" i="1"/>
  <c r="AE329" i="1"/>
  <c r="AD47" i="1"/>
  <c r="AE111" i="1"/>
  <c r="AD111" i="1"/>
  <c r="AE175" i="1"/>
  <c r="AD175" i="1"/>
  <c r="AE239" i="1"/>
  <c r="AD239" i="1"/>
  <c r="AD303" i="1"/>
  <c r="AH303" i="1" s="1"/>
  <c r="AD308" i="1"/>
  <c r="AD180" i="1"/>
  <c r="AD244" i="1"/>
  <c r="AD33" i="1"/>
  <c r="AD116" i="1"/>
  <c r="AD100" i="1"/>
  <c r="AH100" i="1" s="1"/>
  <c r="AD132" i="1"/>
  <c r="AH132" i="1" s="1"/>
  <c r="AD221" i="1"/>
  <c r="AD31" i="1"/>
  <c r="AE333" i="1"/>
  <c r="AD95" i="1"/>
  <c r="AE223" i="1"/>
  <c r="AE109" i="1"/>
  <c r="AD283" i="1"/>
  <c r="AH283" i="1" s="1"/>
  <c r="AD143" i="1"/>
  <c r="AD217" i="1"/>
  <c r="AH217" i="1" s="1"/>
  <c r="AD281" i="1"/>
  <c r="AD153" i="1"/>
  <c r="AD36" i="1"/>
  <c r="AD148" i="1"/>
  <c r="AD276" i="1"/>
  <c r="AE259" i="1"/>
  <c r="AD164" i="1"/>
  <c r="AD292" i="1"/>
  <c r="AD177" i="1"/>
  <c r="AD131" i="1"/>
  <c r="AD68" i="1"/>
  <c r="AD196" i="1"/>
  <c r="AD340" i="1"/>
  <c r="AD212" i="1"/>
  <c r="AD20" i="1"/>
  <c r="AE10" i="1"/>
  <c r="AE171" i="1"/>
  <c r="AE299" i="1"/>
  <c r="AD69" i="1"/>
  <c r="AH69" i="1" s="1"/>
  <c r="AD117" i="1"/>
  <c r="AE203" i="1"/>
  <c r="AE181" i="1"/>
  <c r="AD21" i="1"/>
  <c r="AH21" i="1" s="1"/>
  <c r="AD8" i="1"/>
  <c r="AD28" i="1"/>
  <c r="AD284" i="1"/>
  <c r="AE8" i="1"/>
  <c r="AD44" i="1"/>
  <c r="AD60" i="1"/>
  <c r="AD92" i="1"/>
  <c r="AD108" i="1"/>
  <c r="AD52" i="1"/>
  <c r="AH26" i="1"/>
  <c r="AD151" i="1"/>
  <c r="AE60" i="1"/>
  <c r="AD156" i="1"/>
  <c r="AD279" i="1"/>
  <c r="AD253" i="1"/>
  <c r="AD174" i="1"/>
  <c r="AH174" i="1" s="1"/>
  <c r="AD302" i="1"/>
  <c r="AE23" i="1"/>
  <c r="AD118" i="1"/>
  <c r="AE77" i="1"/>
  <c r="AE87" i="1"/>
  <c r="AE189" i="1"/>
  <c r="AD251" i="1"/>
  <c r="AE278" i="1"/>
  <c r="AD324" i="1"/>
  <c r="AD277" i="1"/>
  <c r="AE45" i="1"/>
  <c r="AD6" i="1"/>
  <c r="AE108" i="1"/>
  <c r="AH122" i="1"/>
  <c r="AD110" i="1"/>
  <c r="AH110" i="1" s="1"/>
  <c r="AE43" i="1"/>
  <c r="AE163" i="1"/>
  <c r="AE291" i="1"/>
  <c r="AD54" i="1"/>
  <c r="AD140" i="1"/>
  <c r="AD204" i="1"/>
  <c r="AD332" i="1"/>
  <c r="AE125" i="1"/>
  <c r="AD157" i="1"/>
  <c r="AE269" i="1"/>
  <c r="AE349" i="1"/>
  <c r="AE107" i="1"/>
  <c r="AD238" i="1"/>
  <c r="AD182" i="1"/>
  <c r="AD172" i="1"/>
  <c r="AD236" i="1"/>
  <c r="AD29" i="1"/>
  <c r="AH29" i="1" s="1"/>
  <c r="AD173" i="1"/>
  <c r="AD285" i="1"/>
  <c r="AD227" i="1"/>
  <c r="AH227" i="1" s="1"/>
  <c r="AD99" i="1"/>
  <c r="AH99" i="1" s="1"/>
  <c r="AD287" i="1"/>
  <c r="AE343" i="1"/>
  <c r="AD76" i="1"/>
  <c r="AH76" i="1" s="1"/>
  <c r="AD61" i="1"/>
  <c r="AD89" i="1"/>
  <c r="AD205" i="1"/>
  <c r="AD317" i="1"/>
  <c r="AH317" i="1" s="1"/>
  <c r="AD35" i="1"/>
  <c r="AD159" i="1"/>
  <c r="AD235" i="1"/>
  <c r="AD215" i="1"/>
  <c r="AD246" i="1"/>
  <c r="AE28" i="1"/>
  <c r="AD188" i="1"/>
  <c r="AD252" i="1"/>
  <c r="AD316" i="1"/>
  <c r="AD310" i="1"/>
  <c r="AE5" i="1"/>
  <c r="AD93" i="1"/>
  <c r="AD237" i="1"/>
  <c r="AH237" i="1" s="1"/>
  <c r="AE92" i="1"/>
  <c r="AD46" i="1"/>
  <c r="AE9" i="1"/>
  <c r="AD113" i="1"/>
  <c r="AD7" i="1"/>
  <c r="AH17" i="1"/>
  <c r="AE47" i="1"/>
  <c r="AE123" i="1"/>
  <c r="AD120" i="1"/>
  <c r="AD81" i="1"/>
  <c r="AD209" i="1"/>
  <c r="AD337" i="1"/>
  <c r="AE27" i="1"/>
  <c r="AD57" i="1"/>
  <c r="AD121" i="1"/>
  <c r="AD185" i="1"/>
  <c r="AH185" i="1" s="1"/>
  <c r="AD249" i="1"/>
  <c r="AD313" i="1"/>
  <c r="AE91" i="1"/>
  <c r="AD14" i="1"/>
  <c r="AD25" i="1"/>
  <c r="AD73" i="1"/>
  <c r="AD137" i="1"/>
  <c r="AD169" i="1"/>
  <c r="AH169" i="1" s="1"/>
  <c r="AD201" i="1"/>
  <c r="AD297" i="1"/>
  <c r="AD329" i="1"/>
  <c r="AE134" i="1"/>
  <c r="AD16" i="1"/>
  <c r="AD79" i="1"/>
  <c r="AH79" i="1" s="1"/>
  <c r="AD335" i="1"/>
  <c r="AE59" i="1"/>
  <c r="AD315" i="1"/>
  <c r="AD65" i="1"/>
  <c r="AD97" i="1"/>
  <c r="AD129" i="1"/>
  <c r="AD161" i="1"/>
  <c r="AD193" i="1"/>
  <c r="AD225" i="1"/>
  <c r="AD257" i="1"/>
  <c r="AD289" i="1"/>
  <c r="AD321" i="1"/>
  <c r="AD64" i="1"/>
  <c r="AE135" i="1"/>
  <c r="AE263" i="1"/>
  <c r="AD12" i="1"/>
  <c r="AH50" i="1"/>
  <c r="AH146" i="1"/>
  <c r="AD38" i="1"/>
  <c r="AD136" i="1"/>
  <c r="AD168" i="1"/>
  <c r="AD200" i="1"/>
  <c r="AD216" i="1"/>
  <c r="AD232" i="1"/>
  <c r="AD264" i="1"/>
  <c r="AD296" i="1"/>
  <c r="AD328" i="1"/>
  <c r="AD198" i="1"/>
  <c r="AD230" i="1"/>
  <c r="AD49" i="1"/>
  <c r="AD166" i="1"/>
  <c r="AD294" i="1"/>
  <c r="AH294" i="1" s="1"/>
  <c r="AE346" i="1"/>
  <c r="AD102" i="1"/>
  <c r="AD41" i="1"/>
  <c r="AH210" i="1"/>
  <c r="AD56" i="1"/>
  <c r="AD112" i="1"/>
  <c r="AE136" i="1"/>
  <c r="AD160" i="1"/>
  <c r="AE200" i="1"/>
  <c r="AE264" i="1"/>
  <c r="AD288" i="1"/>
  <c r="AE328" i="1"/>
  <c r="AE286" i="1"/>
  <c r="AE39" i="1"/>
  <c r="AE199" i="1"/>
  <c r="AE327" i="1"/>
  <c r="AE126" i="1"/>
  <c r="AD48" i="1"/>
  <c r="AD80" i="1"/>
  <c r="AD104" i="1"/>
  <c r="AE254" i="1"/>
  <c r="AE167" i="1"/>
  <c r="AE295" i="1"/>
  <c r="AE71" i="1"/>
  <c r="AE103" i="1"/>
  <c r="AH103" i="1" s="1"/>
  <c r="AE231" i="1"/>
  <c r="AE62" i="1"/>
  <c r="AD24" i="1"/>
  <c r="AD72" i="1"/>
  <c r="AH72" i="1" s="1"/>
  <c r="AD128" i="1"/>
  <c r="AE168" i="1"/>
  <c r="AD192" i="1"/>
  <c r="AE232" i="1"/>
  <c r="AE296" i="1"/>
  <c r="AD320" i="1"/>
  <c r="AE13" i="1"/>
  <c r="AD45" i="1"/>
  <c r="AD77" i="1"/>
  <c r="AD109" i="1"/>
  <c r="AD269" i="1"/>
  <c r="AD333" i="1"/>
  <c r="AH282" i="1"/>
  <c r="AE7" i="1"/>
  <c r="AD275" i="1"/>
  <c r="AH275" i="1" s="1"/>
  <c r="AD152" i="1"/>
  <c r="AD184" i="1"/>
  <c r="AD248" i="1"/>
  <c r="AD280" i="1"/>
  <c r="AD312" i="1"/>
  <c r="AD344" i="1"/>
  <c r="AH344" i="1" s="1"/>
  <c r="AD37" i="1"/>
  <c r="AH37" i="1" s="1"/>
  <c r="AD101" i="1"/>
  <c r="AD133" i="1"/>
  <c r="AH133" i="1" s="1"/>
  <c r="AD165" i="1"/>
  <c r="AH165" i="1" s="1"/>
  <c r="AD197" i="1"/>
  <c r="AH197" i="1" s="1"/>
  <c r="AD261" i="1"/>
  <c r="AH261" i="1" s="1"/>
  <c r="AD293" i="1"/>
  <c r="AH293" i="1" s="1"/>
  <c r="AD325" i="1"/>
  <c r="AH325" i="1" s="1"/>
  <c r="AD190" i="1"/>
  <c r="AD51" i="1"/>
  <c r="AD115" i="1"/>
  <c r="AH115" i="1" s="1"/>
  <c r="AD147" i="1"/>
  <c r="AD179" i="1"/>
  <c r="AD243" i="1"/>
  <c r="AD307" i="1"/>
  <c r="AD347" i="1"/>
  <c r="AE30" i="1"/>
  <c r="AE222" i="1"/>
  <c r="AE318" i="1"/>
  <c r="AD32" i="1"/>
  <c r="AD88" i="1"/>
  <c r="AD208" i="1"/>
  <c r="AE216" i="1"/>
  <c r="AD240" i="1"/>
  <c r="AH240" i="1" s="1"/>
  <c r="AD272" i="1"/>
  <c r="AD304" i="1"/>
  <c r="AD336" i="1"/>
  <c r="AD22" i="1"/>
  <c r="AH22" i="1" s="1"/>
  <c r="AD158" i="1"/>
  <c r="AD125" i="1"/>
  <c r="AD189" i="1"/>
  <c r="AD18" i="1"/>
  <c r="AH18" i="1" s="1"/>
  <c r="AD84" i="1"/>
  <c r="AE84" i="1"/>
  <c r="AD211" i="1"/>
  <c r="AH211" i="1" s="1"/>
  <c r="AD144" i="1"/>
  <c r="AD176" i="1"/>
  <c r="AH15" i="1"/>
  <c r="AH191" i="1"/>
  <c r="AH42" i="1"/>
  <c r="AH82" i="1"/>
  <c r="AH106" i="1"/>
  <c r="AH194" i="1"/>
  <c r="AH234" i="1"/>
  <c r="AH258" i="1"/>
  <c r="AH306" i="1"/>
  <c r="AH330" i="1"/>
  <c r="AE44" i="1"/>
  <c r="AD53" i="1"/>
  <c r="AH53" i="1" s="1"/>
  <c r="AD85" i="1"/>
  <c r="AD149" i="1"/>
  <c r="AD181" i="1"/>
  <c r="AD213" i="1"/>
  <c r="AD245" i="1"/>
  <c r="AD309" i="1"/>
  <c r="AH309" i="1" s="1"/>
  <c r="AD341" i="1"/>
  <c r="AH341" i="1" s="1"/>
  <c r="AD94" i="1"/>
  <c r="AD262" i="1"/>
  <c r="AH74" i="1"/>
  <c r="AH98" i="1"/>
  <c r="AH138" i="1"/>
  <c r="AH162" i="1"/>
  <c r="AH290" i="1"/>
  <c r="AH130" i="1"/>
  <c r="AH186" i="1"/>
  <c r="AH218" i="1"/>
  <c r="AH242" i="1"/>
  <c r="AH266" i="1"/>
  <c r="AH298" i="1"/>
  <c r="AH322" i="1"/>
  <c r="AH350" i="1"/>
  <c r="AH34" i="1"/>
  <c r="AH58" i="1"/>
  <c r="AH90" i="1"/>
  <c r="AH114" i="1"/>
  <c r="AH170" i="1"/>
  <c r="AH338" i="1"/>
  <c r="AH66" i="1"/>
  <c r="AH154" i="1"/>
  <c r="AH178" i="1"/>
  <c r="AH202" i="1"/>
  <c r="AH226" i="1"/>
  <c r="AH250" i="1"/>
  <c r="AH274" i="1"/>
  <c r="AH314" i="1"/>
  <c r="Q3" i="1"/>
  <c r="U3" i="1" s="1"/>
  <c r="V3" i="1" s="1"/>
  <c r="AD3" i="1" s="1"/>
  <c r="AH112" i="1" l="1"/>
  <c r="AH49" i="1"/>
  <c r="AH68" i="1"/>
  <c r="AH247" i="1"/>
  <c r="AH101" i="1"/>
  <c r="AH20" i="1"/>
  <c r="AH164" i="1"/>
  <c r="AH63" i="1"/>
  <c r="AH195" i="1"/>
  <c r="AH119" i="1"/>
  <c r="AH183" i="1"/>
  <c r="AH311" i="1"/>
  <c r="AH55" i="1"/>
  <c r="AH255" i="1"/>
  <c r="AH262" i="1"/>
  <c r="AH196" i="1"/>
  <c r="AH288" i="1"/>
  <c r="AH249" i="1"/>
  <c r="AH302" i="1"/>
  <c r="AH320" i="1"/>
  <c r="AH289" i="1"/>
  <c r="AH315" i="1"/>
  <c r="AH201" i="1"/>
  <c r="AH173" i="1"/>
  <c r="AH149" i="1"/>
  <c r="AH94" i="1"/>
  <c r="AH11" i="1"/>
  <c r="AH143" i="1"/>
  <c r="AH239" i="1"/>
  <c r="AH75" i="1"/>
  <c r="AH334" i="1"/>
  <c r="AH14" i="1"/>
  <c r="AH36" i="1"/>
  <c r="AH336" i="1"/>
  <c r="AH56" i="1"/>
  <c r="AH97" i="1"/>
  <c r="AH9" i="1"/>
  <c r="AH151" i="1"/>
  <c r="AH32" i="1"/>
  <c r="AH80" i="1"/>
  <c r="AH41" i="1"/>
  <c r="AH120" i="1"/>
  <c r="AH89" i="1"/>
  <c r="AH52" i="1"/>
  <c r="AH292" i="1"/>
  <c r="AH333" i="1"/>
  <c r="AH179" i="1"/>
  <c r="AH16" i="1"/>
  <c r="AH156" i="1"/>
  <c r="AH128" i="1"/>
  <c r="AH337" i="1"/>
  <c r="AH140" i="1"/>
  <c r="AH111" i="1"/>
  <c r="AH326" i="1"/>
  <c r="AH267" i="1"/>
  <c r="AH229" i="1"/>
  <c r="AH155" i="1"/>
  <c r="AH228" i="1"/>
  <c r="AH339" i="1"/>
  <c r="AH161" i="1"/>
  <c r="AH159" i="1"/>
  <c r="AH117" i="1"/>
  <c r="AH148" i="1"/>
  <c r="AH144" i="1"/>
  <c r="AH252" i="1"/>
  <c r="AH118" i="1"/>
  <c r="AH324" i="1"/>
  <c r="AH221" i="1"/>
  <c r="AH187" i="1"/>
  <c r="AH207" i="1"/>
  <c r="AH225" i="1"/>
  <c r="AH253" i="1"/>
  <c r="AH259" i="1"/>
  <c r="AH176" i="1"/>
  <c r="AH166" i="1"/>
  <c r="AH287" i="1"/>
  <c r="AH182" i="1"/>
  <c r="AH246" i="1"/>
  <c r="AH147" i="1"/>
  <c r="AH184" i="1"/>
  <c r="AH113" i="1"/>
  <c r="AH316" i="1"/>
  <c r="AH35" i="1"/>
  <c r="AH152" i="1"/>
  <c r="AH230" i="1"/>
  <c r="AH64" i="1"/>
  <c r="AH180" i="1"/>
  <c r="AH271" i="1"/>
  <c r="AH139" i="1"/>
  <c r="AH150" i="1"/>
  <c r="AH299" i="1"/>
  <c r="AH329" i="1"/>
  <c r="AH245" i="1"/>
  <c r="AH198" i="1"/>
  <c r="AH297" i="1"/>
  <c r="AH81" i="1"/>
  <c r="AH277" i="1"/>
  <c r="AH171" i="1"/>
  <c r="AH177" i="1"/>
  <c r="AH31" i="1"/>
  <c r="AH96" i="1"/>
  <c r="AH124" i="1"/>
  <c r="AH268" i="1"/>
  <c r="AH305" i="1"/>
  <c r="AH145" i="1"/>
  <c r="AH214" i="1"/>
  <c r="AH137" i="1"/>
  <c r="AH208" i="1"/>
  <c r="AH243" i="1"/>
  <c r="AH280" i="1"/>
  <c r="AH192" i="1"/>
  <c r="AH160" i="1"/>
  <c r="AH12" i="1"/>
  <c r="AH193" i="1"/>
  <c r="AH57" i="1"/>
  <c r="AH5" i="1"/>
  <c r="AH235" i="1"/>
  <c r="AH172" i="1"/>
  <c r="AH279" i="1"/>
  <c r="AH203" i="1"/>
  <c r="AH276" i="1"/>
  <c r="AH284" i="1"/>
  <c r="AH40" i="1"/>
  <c r="AH256" i="1"/>
  <c r="AH270" i="1"/>
  <c r="AH175" i="1"/>
  <c r="AH331" i="1"/>
  <c r="AH4" i="1"/>
  <c r="AH220" i="1"/>
  <c r="AH291" i="1"/>
  <c r="AH300" i="1"/>
  <c r="AH241" i="1"/>
  <c r="AH219" i="1"/>
  <c r="AH260" i="1"/>
  <c r="AH87" i="1"/>
  <c r="AH142" i="1"/>
  <c r="AH141" i="1"/>
  <c r="AH158" i="1"/>
  <c r="AH88" i="1"/>
  <c r="AH204" i="1"/>
  <c r="AH233" i="1"/>
  <c r="AH19" i="1"/>
  <c r="AH67" i="1"/>
  <c r="AH342" i="1"/>
  <c r="AH73" i="1"/>
  <c r="AH213" i="1"/>
  <c r="AH209" i="1"/>
  <c r="AH131" i="1"/>
  <c r="AH348" i="1"/>
  <c r="AH78" i="1"/>
  <c r="AH304" i="1"/>
  <c r="AH24" i="1"/>
  <c r="AH104" i="1"/>
  <c r="AH321" i="1"/>
  <c r="AH65" i="1"/>
  <c r="AH313" i="1"/>
  <c r="AH46" i="1"/>
  <c r="AH188" i="1"/>
  <c r="AH205" i="1"/>
  <c r="AH308" i="1"/>
  <c r="AH30" i="1"/>
  <c r="AH190" i="1"/>
  <c r="AH38" i="1"/>
  <c r="AH85" i="1"/>
  <c r="AH347" i="1"/>
  <c r="AH48" i="1"/>
  <c r="AH61" i="1"/>
  <c r="AH157" i="1"/>
  <c r="AH43" i="1"/>
  <c r="AH105" i="1"/>
  <c r="AH343" i="1"/>
  <c r="AH273" i="1"/>
  <c r="AH312" i="1"/>
  <c r="AH335" i="1"/>
  <c r="AH121" i="1"/>
  <c r="AH265" i="1"/>
  <c r="AH70" i="1"/>
  <c r="AH224" i="1"/>
  <c r="AH86" i="1"/>
  <c r="AH301" i="1"/>
  <c r="AH83" i="1"/>
  <c r="AH199" i="1"/>
  <c r="AH346" i="1"/>
  <c r="AH91" i="1"/>
  <c r="AH212" i="1"/>
  <c r="AH281" i="1"/>
  <c r="AH286" i="1"/>
  <c r="AH295" i="1"/>
  <c r="AH307" i="1"/>
  <c r="AH13" i="1"/>
  <c r="AH167" i="1"/>
  <c r="AH39" i="1"/>
  <c r="AH310" i="1"/>
  <c r="AH236" i="1"/>
  <c r="AH163" i="1"/>
  <c r="AH340" i="1"/>
  <c r="AH254" i="1"/>
  <c r="AH134" i="1"/>
  <c r="AH332" i="1"/>
  <c r="AH278" i="1"/>
  <c r="AH23" i="1"/>
  <c r="AH263" i="1"/>
  <c r="AH62" i="1"/>
  <c r="AH238" i="1"/>
  <c r="AH251" i="1"/>
  <c r="AH116" i="1"/>
  <c r="AH135" i="1"/>
  <c r="AH318" i="1"/>
  <c r="AH25" i="1"/>
  <c r="AH285" i="1"/>
  <c r="AH107" i="1"/>
  <c r="AH223" i="1"/>
  <c r="AH33" i="1"/>
  <c r="AH129" i="1"/>
  <c r="AH272" i="1"/>
  <c r="AH222" i="1"/>
  <c r="AH248" i="1"/>
  <c r="AH126" i="1"/>
  <c r="AH123" i="1"/>
  <c r="AH349" i="1"/>
  <c r="AH10" i="1"/>
  <c r="AH153" i="1"/>
  <c r="AH95" i="1"/>
  <c r="AH231" i="1"/>
  <c r="AH51" i="1"/>
  <c r="AH71" i="1"/>
  <c r="AH327" i="1"/>
  <c r="AH102" i="1"/>
  <c r="AH257" i="1"/>
  <c r="AH59" i="1"/>
  <c r="AH27" i="1"/>
  <c r="AH47" i="1"/>
  <c r="AH93" i="1"/>
  <c r="AH215" i="1"/>
  <c r="AH54" i="1"/>
  <c r="AH6" i="1"/>
  <c r="AH244" i="1"/>
  <c r="AH109" i="1"/>
  <c r="AH44" i="1"/>
  <c r="AH28" i="1"/>
  <c r="AH92" i="1"/>
  <c r="AH8" i="1"/>
  <c r="AH60" i="1"/>
  <c r="AH77" i="1"/>
  <c r="AH125" i="1"/>
  <c r="AH181" i="1"/>
  <c r="AH108" i="1"/>
  <c r="AH189" i="1"/>
  <c r="AH7" i="1"/>
  <c r="AH45" i="1"/>
  <c r="AH269" i="1"/>
  <c r="AH136" i="1"/>
  <c r="AH264" i="1"/>
  <c r="AH168" i="1"/>
  <c r="AH328" i="1"/>
  <c r="AH232" i="1"/>
  <c r="AH84" i="1"/>
  <c r="AH200" i="1"/>
  <c r="AH296" i="1"/>
  <c r="AH2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<sst xmlns="http://schemas.openxmlformats.org/spreadsheetml/2006/main" count="410" uniqueCount="186">
  <si>
    <t>Info om spilleren</t>
  </si>
  <si>
    <t>Sæson</t>
  </si>
  <si>
    <t>Klub/Landshold</t>
  </si>
  <si>
    <t>Kampe</t>
  </si>
  <si>
    <t>Kilde</t>
  </si>
  <si>
    <t>Bemærkninger</t>
  </si>
  <si>
    <t>Navn på spiller</t>
  </si>
  <si>
    <t>Fødselsdato     (dd-mm-yyyy)</t>
  </si>
  <si>
    <t>Indmeldelse i moderklub       (dd-mm-yyyy)</t>
  </si>
  <si>
    <t>Udmeldelse i moderklub       (dd-mm-yyyy)</t>
  </si>
  <si>
    <t>Hvis spilleren ikke er udmeldt: Datoen benyttes til at beregne "Udmeldelses-dato, der skal tælles fra" ved beregning af antal sæsoner i moderklubben som u-spiller</t>
  </si>
  <si>
    <t>Hvis spilleren ikke er udmeldt: Datoen benyttes til at beregne "Udmeldelses-dato, der skal tælles fra" ved beregning af antal sæsoner siden spilleren var u-spiller i moderklubben</t>
  </si>
  <si>
    <t>12 års shutdown (udmeldelse)</t>
  </si>
  <si>
    <t>19 års shutdown (indmeldelse)</t>
  </si>
  <si>
    <t>Vælg sæsonen, hvor spilleren har optjent produktivitet</t>
  </si>
  <si>
    <t>Sæson (beregning)</t>
  </si>
  <si>
    <t>24-års dato shutdown efter sæson</t>
  </si>
  <si>
    <t>Skæringsdato ved sæson</t>
  </si>
  <si>
    <t>12 års skæringsdato</t>
  </si>
  <si>
    <t>19 års skæringsdato</t>
  </si>
  <si>
    <t>Indmeldelses-dato, der skal tælles fra</t>
  </si>
  <si>
    <t>Udmeldelses-dato, der skal tælles ved beregning af antal sæsoner i moderklub</t>
  </si>
  <si>
    <t>Udmeldelses-dato, der skal tælles ved beregning af antal sæsoner siden spilleren var u-spiller i moderklubben</t>
  </si>
  <si>
    <t>Faktor X -sæson skæringsdato</t>
  </si>
  <si>
    <t>Faktor X - Sæsoner i moderklubben (beregnet)</t>
  </si>
  <si>
    <t>Faktor X - værdi</t>
  </si>
  <si>
    <t>Faktor Y - Sæsoner siden spilleren var u-spiller i moderklubben (beregnet)</t>
  </si>
  <si>
    <t>Faktor Y - værdi</t>
  </si>
  <si>
    <t>Vælg bidragstype</t>
  </si>
  <si>
    <t>Vælg niveau</t>
  </si>
  <si>
    <t>P-værdi</t>
  </si>
  <si>
    <t>P-værdi beregning</t>
  </si>
  <si>
    <t>Udfyld navn på Seniorklub v/ Liga - navn på Land v/ Landshold</t>
  </si>
  <si>
    <t>Antal kampe for seniorklubben /antal kampe for landsholdet</t>
  </si>
  <si>
    <t>Z - værdi</t>
  </si>
  <si>
    <t>Bidrag til produktivitet (beregnet)</t>
  </si>
  <si>
    <t>12 års shutdown</t>
  </si>
  <si>
    <t>19 års shotdown</t>
  </si>
  <si>
    <t>24 års shotdown</t>
  </si>
  <si>
    <t>Produktivitetsbidrag shutdown</t>
  </si>
  <si>
    <t>Kildedata: (hvor kommer data fra?)</t>
  </si>
  <si>
    <t>Specielle bemærkninger</t>
  </si>
  <si>
    <t>Samlet antal kampe</t>
  </si>
  <si>
    <t>Z-faktor</t>
  </si>
  <si>
    <t>Vægtet gns</t>
  </si>
  <si>
    <t>Anne Antonsen</t>
  </si>
  <si>
    <t>2021/2022</t>
  </si>
  <si>
    <t>Liga</t>
  </si>
  <si>
    <t xml:space="preserve">Kval. Række (2.-1. div) </t>
  </si>
  <si>
    <t>OB</t>
  </si>
  <si>
    <t>2021/22</t>
  </si>
  <si>
    <t>Pos</t>
  </si>
  <si>
    <t>Country</t>
  </si>
  <si>
    <t>1 </t>
  </si>
  <si>
    <t>France</t>
  </si>
  <si>
    <t>2 </t>
  </si>
  <si>
    <t>Germany</t>
  </si>
  <si>
    <t>3 </t>
  </si>
  <si>
    <t>Spain</t>
  </si>
  <si>
    <t>England</t>
  </si>
  <si>
    <t>4 </t>
  </si>
  <si>
    <t>5 </t>
  </si>
  <si>
    <t>Sweden</t>
  </si>
  <si>
    <t>Italy</t>
  </si>
  <si>
    <t>6 </t>
  </si>
  <si>
    <t>Czech Republic</t>
  </si>
  <si>
    <t>7 </t>
  </si>
  <si>
    <t>Denmark</t>
  </si>
  <si>
    <t>8 </t>
  </si>
  <si>
    <t>Netherlands</t>
  </si>
  <si>
    <t>9 </t>
  </si>
  <si>
    <t>Kazakhstan</t>
  </si>
  <si>
    <t>Portugal</t>
  </si>
  <si>
    <t>10 </t>
  </si>
  <si>
    <t>11 </t>
  </si>
  <si>
    <t>Norway</t>
  </si>
  <si>
    <t>Iceland</t>
  </si>
  <si>
    <t>Austria</t>
  </si>
  <si>
    <t>12 </t>
  </si>
  <si>
    <t>Scotland</t>
  </si>
  <si>
    <t>13 </t>
  </si>
  <si>
    <t>Switzerland</t>
  </si>
  <si>
    <t>Belarus</t>
  </si>
  <si>
    <t>14 </t>
  </si>
  <si>
    <t>15 </t>
  </si>
  <si>
    <t>Russia</t>
  </si>
  <si>
    <t>16 </t>
  </si>
  <si>
    <t>17 </t>
  </si>
  <si>
    <t>Cyprus</t>
  </si>
  <si>
    <t>Ukraine</t>
  </si>
  <si>
    <t>18 </t>
  </si>
  <si>
    <t>Serbia</t>
  </si>
  <si>
    <t>19 </t>
  </si>
  <si>
    <t>Lithuania</t>
  </si>
  <si>
    <t>Albania</t>
  </si>
  <si>
    <t>20 </t>
  </si>
  <si>
    <t>21 </t>
  </si>
  <si>
    <t>Poland</t>
  </si>
  <si>
    <t>22 </t>
  </si>
  <si>
    <t>Belgium</t>
  </si>
  <si>
    <t>23 </t>
  </si>
  <si>
    <t>24 </t>
  </si>
  <si>
    <t>Bosnia and Herzegovina</t>
  </si>
  <si>
    <t>Hungary</t>
  </si>
  <si>
    <t>25 </t>
  </si>
  <si>
    <t>Romania</t>
  </si>
  <si>
    <t>26 </t>
  </si>
  <si>
    <t>Finland</t>
  </si>
  <si>
    <t>27 </t>
  </si>
  <si>
    <t>28 </t>
  </si>
  <si>
    <t>Greece</t>
  </si>
  <si>
    <t>29 </t>
  </si>
  <si>
    <t>Croatia</t>
  </si>
  <si>
    <t>30 </t>
  </si>
  <si>
    <t>31 </t>
  </si>
  <si>
    <t>Republic of Ireland</t>
  </si>
  <si>
    <t>32 </t>
  </si>
  <si>
    <t>Slovenia</t>
  </si>
  <si>
    <t>33 </t>
  </si>
  <si>
    <t>Tükiye</t>
  </si>
  <si>
    <t>34 </t>
  </si>
  <si>
    <t>35 </t>
  </si>
  <si>
    <t>Israel</t>
  </si>
  <si>
    <t>Kosovo</t>
  </si>
  <si>
    <t>36 </t>
  </si>
  <si>
    <t>Estonia</t>
  </si>
  <si>
    <t>Slovakia</t>
  </si>
  <si>
    <t>37 </t>
  </si>
  <si>
    <t>Bulgaria</t>
  </si>
  <si>
    <t>38 </t>
  </si>
  <si>
    <t>Montengro</t>
  </si>
  <si>
    <t>39 </t>
  </si>
  <si>
    <t>Wales</t>
  </si>
  <si>
    <t>40 </t>
  </si>
  <si>
    <t>41 </t>
  </si>
  <si>
    <t>Montenegro</t>
  </si>
  <si>
    <t>42 </t>
  </si>
  <si>
    <t>Faroe Islands</t>
  </si>
  <si>
    <t>Georgia</t>
  </si>
  <si>
    <t>43 </t>
  </si>
  <si>
    <t>Northern Ireland</t>
  </si>
  <si>
    <t>Luxembourg</t>
  </si>
  <si>
    <t>44 </t>
  </si>
  <si>
    <t>Malta</t>
  </si>
  <si>
    <t>45 </t>
  </si>
  <si>
    <t>Latvia</t>
  </si>
  <si>
    <t>46 </t>
  </si>
  <si>
    <t>Moldova</t>
  </si>
  <si>
    <t>47 </t>
  </si>
  <si>
    <t>North Macedonia</t>
  </si>
  <si>
    <t>Armenia</t>
  </si>
  <si>
    <t>Faroe Island</t>
  </si>
  <si>
    <t>North Macadonia</t>
  </si>
  <si>
    <t>Women's association club coefficients | UEFA Coefficients | UEFA.com</t>
  </si>
  <si>
    <t>Landshold</t>
  </si>
  <si>
    <t>Beregningsfaktor</t>
  </si>
  <si>
    <t>P-værdier (PK) - Niveau</t>
  </si>
  <si>
    <t>Faktor X (Sæsoner i moderklubben)</t>
  </si>
  <si>
    <t>Faktor Y (Sæsoner siden spilleren var i moderklubben)</t>
  </si>
  <si>
    <t>Faktor Z (Antal kampe for seniorklubben)</t>
  </si>
  <si>
    <t>StartDato</t>
  </si>
  <si>
    <t>2. Division</t>
  </si>
  <si>
    <t>U19</t>
  </si>
  <si>
    <t>A</t>
  </si>
  <si>
    <t>1. Division</t>
  </si>
  <si>
    <t>Kvalifikationsligaen</t>
  </si>
  <si>
    <t>Afslutningsdato</t>
  </si>
  <si>
    <t>Udenlandske ligaer, 11-15 på den europæiske rangliste</t>
  </si>
  <si>
    <t>Udenlandske ligaer, 6-10 på den europæiske rangliste</t>
  </si>
  <si>
    <t>Udenlandske ligaer, 1-5 på den europæiske rangliste + bedste liga i USA</t>
  </si>
  <si>
    <t>Note: Ovenstående tabeller hedder: Bidragstype, Liga og Landshold</t>
  </si>
  <si>
    <t>Note: Ovenstående tabel hedder Tabel4</t>
  </si>
  <si>
    <t>2022/2023</t>
  </si>
  <si>
    <t>2022/23</t>
  </si>
  <si>
    <t>Russia*</t>
  </si>
  <si>
    <t>2023/2024</t>
  </si>
  <si>
    <t>Czechia</t>
  </si>
  <si>
    <t>Türkiye</t>
  </si>
  <si>
    <t>Luxemourg</t>
  </si>
  <si>
    <t>Forskyd datoer</t>
  </si>
  <si>
    <t>&lt;-</t>
  </si>
  <si>
    <t>U16</t>
  </si>
  <si>
    <t>U17</t>
  </si>
  <si>
    <t>U23</t>
  </si>
  <si>
    <t>Gjensidige Kvindeligaen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</si>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</sst>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mediumGray"/>
    </fill>
  </fills>
  <borders count="3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92">
    <xf numFmtId="0" fontId="0" fillId="0" borderId="0" xfId="0"/>
    <xf numFmtId="0" fontId="3" fillId="2" borderId="0" xfId="0" applyFont="1" applyFill="1"/>
    <xf numFmtId="14" fontId="0" fillId="0" borderId="0" xfId="0" applyNumberFormat="1"/>
    <xf numFmtId="0" fontId="2" fillId="0" borderId="0" xfId="0" applyFont="1"/>
    <xf numFmtId="0" fontId="0" fillId="3" borderId="0" xfId="0" applyFill="1"/>
    <xf numFmtId="0" fontId="5" fillId="3" borderId="0" xfId="0" applyFont="1" applyFill="1"/>
    <xf numFmtId="0" fontId="0" fillId="8" borderId="0" xfId="0" applyFill="1"/>
    <xf numFmtId="0" fontId="8" fillId="3" borderId="2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0" fillId="0" borderId="0" xfId="0" applyAlignment="1">
      <alignment horizontal="center"/>
    </xf>
    <xf numFmtId="0" fontId="1" fillId="2" borderId="4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1" fillId="5" borderId="16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14" fontId="0" fillId="7" borderId="17" xfId="0" applyNumberFormat="1" applyFill="1" applyBorder="1"/>
    <xf numFmtId="2" fontId="0" fillId="7" borderId="17" xfId="0" applyNumberFormat="1" applyFill="1" applyBorder="1"/>
    <xf numFmtId="2" fontId="0" fillId="7" borderId="15" xfId="0" applyNumberFormat="1" applyFill="1" applyBorder="1"/>
    <xf numFmtId="14" fontId="0" fillId="7" borderId="15" xfId="0" applyNumberFormat="1" applyFill="1" applyBorder="1"/>
    <xf numFmtId="2" fontId="0" fillId="7" borderId="18" xfId="0" applyNumberFormat="1" applyFill="1" applyBorder="1"/>
    <xf numFmtId="0" fontId="0" fillId="7" borderId="19" xfId="0" applyFill="1" applyBorder="1"/>
    <xf numFmtId="2" fontId="0" fillId="7" borderId="19" xfId="0" applyNumberFormat="1" applyFill="1" applyBorder="1"/>
    <xf numFmtId="0" fontId="0" fillId="0" borderId="23" xfId="0" applyBorder="1"/>
    <xf numFmtId="0" fontId="0" fillId="0" borderId="17" xfId="0" applyBorder="1"/>
    <xf numFmtId="0" fontId="0" fillId="0" borderId="15" xfId="0" applyBorder="1"/>
    <xf numFmtId="0" fontId="0" fillId="0" borderId="19" xfId="0" applyBorder="1"/>
    <xf numFmtId="2" fontId="0" fillId="7" borderId="34" xfId="0" applyNumberFormat="1" applyFill="1" applyBorder="1"/>
    <xf numFmtId="14" fontId="0" fillId="7" borderId="23" xfId="0" applyNumberFormat="1" applyFill="1" applyBorder="1"/>
    <xf numFmtId="0" fontId="1" fillId="2" borderId="5" xfId="0" applyFont="1" applyFill="1" applyBorder="1" applyAlignment="1">
      <alignment horizontal="center" vertical="center" wrapText="1"/>
    </xf>
    <xf numFmtId="0" fontId="1" fillId="2" borderId="36" xfId="0" applyFont="1" applyFill="1" applyBorder="1" applyAlignment="1">
      <alignment horizontal="center" vertical="center" wrapText="1"/>
    </xf>
    <xf numFmtId="0" fontId="0" fillId="9" borderId="0" xfId="0" applyFill="1" applyAlignment="1">
      <alignment horizontal="center"/>
    </xf>
    <xf numFmtId="0" fontId="2" fillId="9" borderId="4" xfId="0" applyFont="1" applyFill="1" applyBorder="1" applyAlignment="1">
      <alignment horizontal="center" vertical="center" wrapText="1"/>
    </xf>
    <xf numFmtId="0" fontId="0" fillId="9" borderId="17" xfId="0" applyFill="1" applyBorder="1"/>
    <xf numFmtId="0" fontId="0" fillId="0" borderId="21" xfId="0" applyBorder="1" applyProtection="1">
      <protection locked="0"/>
    </xf>
    <xf numFmtId="0" fontId="0" fillId="0" borderId="22" xfId="0" applyBorder="1" applyProtection="1">
      <protection locked="0"/>
    </xf>
    <xf numFmtId="49" fontId="0" fillId="0" borderId="24" xfId="0" applyNumberFormat="1" applyBorder="1" applyProtection="1">
      <protection locked="0"/>
    </xf>
    <xf numFmtId="1" fontId="5" fillId="0" borderId="21" xfId="0" applyNumberFormat="1" applyFont="1" applyBorder="1" applyProtection="1">
      <protection locked="0"/>
    </xf>
    <xf numFmtId="49" fontId="0" fillId="0" borderId="25" xfId="0" applyNumberFormat="1" applyBorder="1" applyProtection="1">
      <protection locked="0"/>
    </xf>
    <xf numFmtId="1" fontId="5" fillId="0" borderId="22" xfId="0" applyNumberFormat="1" applyFont="1" applyBorder="1" applyProtection="1">
      <protection locked="0"/>
    </xf>
    <xf numFmtId="0" fontId="5" fillId="0" borderId="21" xfId="0" applyFont="1" applyBorder="1" applyProtection="1">
      <protection locked="0"/>
    </xf>
    <xf numFmtId="0" fontId="5" fillId="0" borderId="22" xfId="0" applyFont="1" applyBorder="1" applyProtection="1">
      <protection locked="0"/>
    </xf>
    <xf numFmtId="0" fontId="5" fillId="0" borderId="29" xfId="0" applyFont="1" applyBorder="1" applyProtection="1">
      <protection locked="0"/>
    </xf>
    <xf numFmtId="14" fontId="5" fillId="0" borderId="15" xfId="0" applyNumberFormat="1" applyFont="1" applyBorder="1" applyAlignment="1" applyProtection="1">
      <alignment horizontal="left" vertical="center"/>
      <protection locked="0"/>
    </xf>
    <xf numFmtId="14" fontId="5" fillId="0" borderId="30" xfId="0" applyNumberFormat="1" applyFont="1" applyBorder="1" applyAlignment="1" applyProtection="1">
      <alignment horizontal="left" vertical="center"/>
      <protection locked="0"/>
    </xf>
    <xf numFmtId="0" fontId="5" fillId="0" borderId="35" xfId="0" applyFont="1" applyBorder="1" applyProtection="1">
      <protection locked="0"/>
    </xf>
    <xf numFmtId="0" fontId="5" fillId="0" borderId="31" xfId="0" applyFont="1" applyBorder="1" applyProtection="1">
      <protection locked="0"/>
    </xf>
    <xf numFmtId="14" fontId="5" fillId="0" borderId="32" xfId="0" applyNumberFormat="1" applyFont="1" applyBorder="1" applyAlignment="1" applyProtection="1">
      <alignment horizontal="left" vertical="center"/>
      <protection locked="0"/>
    </xf>
    <xf numFmtId="14" fontId="5" fillId="0" borderId="33" xfId="0" applyNumberFormat="1" applyFont="1" applyBorder="1" applyAlignment="1" applyProtection="1">
      <alignment horizontal="left" vertical="center"/>
      <protection locked="0"/>
    </xf>
    <xf numFmtId="0" fontId="4" fillId="6" borderId="7" xfId="0" applyFont="1" applyFill="1" applyBorder="1"/>
    <xf numFmtId="0" fontId="4" fillId="6" borderId="8" xfId="0" applyFont="1" applyFill="1" applyBorder="1"/>
    <xf numFmtId="0" fontId="4" fillId="6" borderId="9" xfId="0" applyFont="1" applyFill="1" applyBorder="1"/>
    <xf numFmtId="0" fontId="5" fillId="6" borderId="10" xfId="0" applyFont="1" applyFill="1" applyBorder="1"/>
    <xf numFmtId="0" fontId="7" fillId="0" borderId="0" xfId="0" applyFont="1"/>
    <xf numFmtId="0" fontId="7" fillId="0" borderId="11" xfId="0" applyFont="1" applyBorder="1"/>
    <xf numFmtId="0" fontId="7" fillId="6" borderId="0" xfId="0" applyFont="1" applyFill="1"/>
    <xf numFmtId="0" fontId="5" fillId="6" borderId="11" xfId="0" applyFont="1" applyFill="1" applyBorder="1"/>
    <xf numFmtId="0" fontId="5" fillId="0" borderId="0" xfId="0" applyFont="1"/>
    <xf numFmtId="0" fontId="5" fillId="6" borderId="0" xfId="0" applyFont="1" applyFill="1"/>
    <xf numFmtId="0" fontId="5" fillId="6" borderId="12" xfId="0" applyFont="1" applyFill="1" applyBorder="1"/>
    <xf numFmtId="0" fontId="5" fillId="0" borderId="13" xfId="0" applyFont="1" applyBorder="1"/>
    <xf numFmtId="0" fontId="5" fillId="6" borderId="13" xfId="0" applyFont="1" applyFill="1" applyBorder="1"/>
    <xf numFmtId="0" fontId="0" fillId="0" borderId="13" xfId="0" applyBorder="1"/>
    <xf numFmtId="0" fontId="5" fillId="6" borderId="14" xfId="0" applyFont="1" applyFill="1" applyBorder="1"/>
    <xf numFmtId="14" fontId="5" fillId="3" borderId="0" xfId="0" applyNumberFormat="1" applyFont="1" applyFill="1"/>
    <xf numFmtId="0" fontId="5" fillId="3" borderId="0" xfId="0" quotePrefix="1" applyFont="1" applyFill="1"/>
    <xf numFmtId="2" fontId="5" fillId="3" borderId="0" xfId="0" quotePrefix="1" applyNumberFormat="1" applyFont="1" applyFill="1"/>
    <xf numFmtId="0" fontId="0" fillId="0" borderId="6" xfId="0" applyBorder="1" applyAlignment="1">
      <alignment horizontal="center" vertical="center" wrapText="1"/>
    </xf>
    <xf numFmtId="0" fontId="10" fillId="0" borderId="26" xfId="0" applyFont="1" applyBorder="1" applyAlignment="1">
      <alignment horizontal="left" vertical="center" wrapText="1"/>
    </xf>
    <xf numFmtId="14" fontId="10" fillId="0" borderId="27" xfId="0" applyNumberFormat="1" applyFont="1" applyBorder="1" applyAlignment="1">
      <alignment horizontal="left" vertical="center"/>
    </xf>
    <xf numFmtId="14" fontId="10" fillId="0" borderId="28" xfId="0" applyNumberFormat="1" applyFont="1" applyBorder="1" applyAlignment="1">
      <alignment horizontal="left" vertical="center"/>
    </xf>
    <xf numFmtId="0" fontId="10" fillId="0" borderId="20" xfId="0" applyFont="1" applyBorder="1"/>
    <xf numFmtId="49" fontId="10" fillId="0" borderId="7" xfId="0" applyNumberFormat="1" applyFont="1" applyBorder="1"/>
    <xf numFmtId="1" fontId="10" fillId="0" borderId="20" xfId="0" applyNumberFormat="1" applyFont="1" applyBorder="1"/>
    <xf numFmtId="0" fontId="0" fillId="0" borderId="20" xfId="0" applyBorder="1"/>
    <xf numFmtId="0" fontId="0" fillId="9" borderId="0" xfId="0" applyFill="1"/>
    <xf numFmtId="0" fontId="5" fillId="0" borderId="0" xfId="0" applyFont="1" applyProtection="1">
      <protection hidden="1"/>
    </xf>
    <xf numFmtId="0" fontId="11" fillId="0" borderId="0" xfId="1"/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0" fillId="4" borderId="0" xfId="0" applyFill="1"/>
    <xf numFmtId="0" fontId="5" fillId="0" borderId="29" xfId="0" quotePrefix="1" applyFont="1" applyBorder="1" applyProtection="1">
      <protection locked="0"/>
    </xf>
  </cellXfs>
  <cellStyles count="2">
    <cellStyle name="Link" xfId="1" builtinId="8"/>
    <cellStyle name="Normal" xfId="0" builtinId="0"/>
  </cellStyles>
  <dxfs count="4">
    <dxf>
      <fill>
        <patternFill patternType="solid">
          <fgColor indexed="64"/>
          <bgColor rgb="FF92D050"/>
        </patternFill>
      </fill>
    </dxf>
    <dxf>
      <fill>
        <patternFill patternType="solid">
          <fgColor indexed="64"/>
          <bgColor rgb="FF92D050"/>
        </patternFill>
      </fill>
    </dxf>
    <dxf>
      <fill>
        <patternFill patternType="solid">
          <fgColor indexed="64"/>
          <bgColor rgb="FF92D050"/>
        </patternFill>
      </fill>
    </dxf>
    <dxf>
      <font>
        <color theme="0"/>
      </font>
      <fill>
        <patternFill>
          <bgColor rgb="FFC00000"/>
        </patternFill>
      </fill>
    </dxf>
  </dxfs>
  <tableStyles count="1" defaultTableStyle="TableStyleMedium2" defaultPivotStyle="PivotStyleLight16">
    <tableStyle name="Tabeltypografi 1" pivot="0" count="1" xr9:uid="{58C984B1-5AB0-4469-8CE9-4EC61938C04C}">
      <tableStyleElement type="headerRow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AF72537-9B8B-40E3-AE59-E4D3FEB0F262}" name="Tabel2" displayName="Tabel2" ref="D1:E4" totalsRowShown="0">
  <autoFilter ref="D1:E4" xr:uid="{71C28BAC-329A-49AF-AF62-9F74A086E5F5}"/>
  <tableColumns count="2">
    <tableColumn id="1" xr3:uid="{201256CC-7BDD-4F0F-9B73-BBDEA125FAA6}" name="Sæson"/>
    <tableColumn id="2" xr3:uid="{4D637D4C-51FB-46ED-91BC-01C678E4CC84}" name="Beregningsfaktor"/>
  </tableColumns>
  <tableStyleInfo name="Tabeltypografi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A952254-EBD3-4EC0-A337-AAFEC1E1F017}" name="Tabel4" displayName="Tabel4" ref="G1:H19" totalsRowShown="0" dataDxfId="2">
  <autoFilter ref="G1:H19" xr:uid="{94B9B1B3-B4FF-4CCD-A6F1-398270B741FA}"/>
  <tableColumns count="2">
    <tableColumn id="1" xr3:uid="{EAA24EF0-6C83-41EA-978A-5C714D464407}" name="P-værdier (PK) - Niveau" dataDxfId="1"/>
    <tableColumn id="2" xr3:uid="{404358D9-DC06-41B0-97C5-66C122D2EDFE}" name="Beregningsfaktor" dataDxfId="0"/>
  </tableColumns>
  <tableStyleInfo name="Tabeltypografi 1" showFirstColumn="0" showLastColumn="0" showRowStripes="1" showColumnStripes="0"/>
</table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uefa.com/nationalassociations/uefarankings/womenscountry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C50D8-DD70-41D0-91B6-22F0163EF907}">
  <dimension ref="A1:AO352"/>
  <sheetViews>
    <sheetView tabSelected="1" zoomScale="85" zoomScaleNormal="85" workbookViewId="0">
      <pane ySplit="2" topLeftCell="A6" activePane="bottomLeft" state="frozen"/>
      <selection activeCell="P1" sqref="P1"/>
      <selection pane="bottomLeft" activeCell="A6" sqref="A6"/>
    </sheetView>
  </sheetViews>
  <sheetFormatPr defaultColWidth="9.140625" defaultRowHeight="15" zeroHeight="1" x14ac:dyDescent="0.25"/>
  <cols>
    <col min="1" max="1" width="30.7109375" customWidth="1"/>
    <col min="2" max="4" width="15.7109375" customWidth="1"/>
    <col min="5" max="5" width="27" hidden="1" customWidth="1"/>
    <col min="6" max="6" width="28.5703125" hidden="1" customWidth="1"/>
    <col min="7" max="8" width="13.7109375" hidden="1" customWidth="1"/>
    <col min="9" max="9" width="15.7109375" customWidth="1"/>
    <col min="10" max="10" width="16.140625" hidden="1" customWidth="1"/>
    <col min="11" max="15" width="12.7109375" hidden="1" customWidth="1"/>
    <col min="16" max="17" width="18.7109375" hidden="1" customWidth="1"/>
    <col min="18" max="18" width="12.7109375" hidden="1" customWidth="1"/>
    <col min="19" max="19" width="14.140625" hidden="1" customWidth="1"/>
    <col min="20" max="20" width="12.7109375" hidden="1" customWidth="1"/>
    <col min="21" max="21" width="15.28515625" hidden="1" customWidth="1"/>
    <col min="22" max="22" width="12.7109375" hidden="1" customWidth="1"/>
    <col min="23" max="23" width="15.7109375" style="81" customWidth="1"/>
    <col min="24" max="24" width="61" style="81" customWidth="1"/>
    <col min="25" max="25" width="14" style="81" hidden="1" customWidth="1"/>
    <col min="26" max="26" width="11.42578125" style="81" hidden="1" customWidth="1"/>
    <col min="27" max="27" width="35.85546875" style="81" customWidth="1"/>
    <col min="28" max="28" width="15.7109375" style="81" customWidth="1"/>
    <col min="29" max="29" width="9.140625" style="81" hidden="1" customWidth="1"/>
    <col min="30" max="30" width="15.7109375" style="81" hidden="1" customWidth="1"/>
    <col min="31" max="33" width="9.7109375" style="81" hidden="1" customWidth="1"/>
    <col min="34" max="34" width="19.85546875" style="81" hidden="1" customWidth="1"/>
    <col min="35" max="36" width="30.7109375" style="81" customWidth="1"/>
    <col min="37" max="39" width="9.140625" style="81" hidden="1" customWidth="1"/>
    <col min="40" max="40" width="4.5703125" style="81" customWidth="1"/>
    <col min="41" max="41" width="9.140625" customWidth="1"/>
    <col min="42" max="16384" width="9.140625" style="81"/>
  </cols>
  <sheetData>
    <row r="1" spans="1:40" s="11" customFormat="1" ht="32.25" customHeight="1" thickBot="1" x14ac:dyDescent="0.3">
      <c r="A1" s="84" t="s">
        <v>0</v>
      </c>
      <c r="B1" s="85"/>
      <c r="C1" s="85"/>
      <c r="D1" s="86"/>
      <c r="E1" s="7">
        <v>1</v>
      </c>
      <c r="F1" s="7">
        <v>2</v>
      </c>
      <c r="G1" s="7">
        <v>3</v>
      </c>
      <c r="H1" s="7">
        <v>4</v>
      </c>
      <c r="I1" s="8" t="s">
        <v>1</v>
      </c>
      <c r="J1" s="7">
        <v>9</v>
      </c>
      <c r="K1" s="7">
        <v>10</v>
      </c>
      <c r="L1" s="9">
        <v>11</v>
      </c>
      <c r="M1" s="7">
        <v>12</v>
      </c>
      <c r="N1" s="7">
        <v>13</v>
      </c>
      <c r="O1" s="7">
        <v>14</v>
      </c>
      <c r="P1" s="7">
        <v>15</v>
      </c>
      <c r="Q1" s="7">
        <v>16</v>
      </c>
      <c r="R1" s="9">
        <v>17</v>
      </c>
      <c r="S1" s="9">
        <v>19</v>
      </c>
      <c r="T1" s="9">
        <v>20</v>
      </c>
      <c r="U1" s="9">
        <v>21</v>
      </c>
      <c r="V1" s="9">
        <v>22</v>
      </c>
      <c r="W1" s="84" t="s">
        <v>2</v>
      </c>
      <c r="X1" s="85"/>
      <c r="Y1" s="7">
        <v>23</v>
      </c>
      <c r="Z1" s="7">
        <v>24</v>
      </c>
      <c r="AA1" s="10"/>
      <c r="AB1" s="8" t="s">
        <v>3</v>
      </c>
      <c r="AC1" s="9">
        <v>25</v>
      </c>
      <c r="AD1" s="7">
        <v>26</v>
      </c>
      <c r="AE1" s="9">
        <v>27</v>
      </c>
      <c r="AF1" s="9">
        <v>28</v>
      </c>
      <c r="AG1" s="9">
        <v>29</v>
      </c>
      <c r="AH1" s="7">
        <v>30</v>
      </c>
      <c r="AI1" s="8" t="s">
        <v>4</v>
      </c>
      <c r="AJ1" s="8" t="s">
        <v>5</v>
      </c>
      <c r="AN1" s="37"/>
    </row>
    <row r="2" spans="1:40" s="73" customFormat="1" ht="99.95" customHeight="1" thickBot="1" x14ac:dyDescent="0.3">
      <c r="A2" s="35" t="s">
        <v>6</v>
      </c>
      <c r="B2" s="35" t="s">
        <v>7</v>
      </c>
      <c r="C2" s="35" t="s">
        <v>8</v>
      </c>
      <c r="D2" s="35" t="s">
        <v>9</v>
      </c>
      <c r="E2" s="13" t="s">
        <v>10</v>
      </c>
      <c r="F2" s="14" t="s">
        <v>11</v>
      </c>
      <c r="G2" s="15" t="s">
        <v>12</v>
      </c>
      <c r="H2" s="16" t="s">
        <v>13</v>
      </c>
      <c r="I2" s="35" t="s">
        <v>14</v>
      </c>
      <c r="J2" s="17" t="s">
        <v>15</v>
      </c>
      <c r="K2" s="18" t="s">
        <v>16</v>
      </c>
      <c r="L2" s="17" t="s">
        <v>17</v>
      </c>
      <c r="M2" s="17" t="s">
        <v>18</v>
      </c>
      <c r="N2" s="17" t="s">
        <v>19</v>
      </c>
      <c r="O2" s="17" t="s">
        <v>20</v>
      </c>
      <c r="P2" s="17" t="s">
        <v>21</v>
      </c>
      <c r="Q2" s="17" t="s">
        <v>22</v>
      </c>
      <c r="R2" s="17" t="s">
        <v>23</v>
      </c>
      <c r="S2" s="17" t="s">
        <v>24</v>
      </c>
      <c r="T2" s="17" t="s">
        <v>25</v>
      </c>
      <c r="U2" s="17" t="s">
        <v>26</v>
      </c>
      <c r="V2" s="17" t="s">
        <v>27</v>
      </c>
      <c r="W2" s="36" t="s">
        <v>28</v>
      </c>
      <c r="X2" s="36" t="s">
        <v>29</v>
      </c>
      <c r="Y2" s="19" t="s">
        <v>30</v>
      </c>
      <c r="Z2" s="19" t="s">
        <v>31</v>
      </c>
      <c r="AA2" s="12" t="s">
        <v>32</v>
      </c>
      <c r="AB2" s="35" t="s">
        <v>33</v>
      </c>
      <c r="AC2" s="17" t="s">
        <v>34</v>
      </c>
      <c r="AD2" s="20" t="s">
        <v>35</v>
      </c>
      <c r="AE2" s="17" t="s">
        <v>36</v>
      </c>
      <c r="AF2" s="17" t="s">
        <v>37</v>
      </c>
      <c r="AG2" s="17" t="s">
        <v>38</v>
      </c>
      <c r="AH2" s="20" t="s">
        <v>39</v>
      </c>
      <c r="AI2" s="12" t="s">
        <v>40</v>
      </c>
      <c r="AJ2" s="12" t="s">
        <v>41</v>
      </c>
      <c r="AK2" s="21" t="s">
        <v>42</v>
      </c>
      <c r="AL2" s="21" t="s">
        <v>43</v>
      </c>
      <c r="AM2" s="21" t="s">
        <v>44</v>
      </c>
      <c r="AN2" s="38"/>
    </row>
    <row r="3" spans="1:40" customFormat="1" x14ac:dyDescent="0.25">
      <c r="A3" s="74" t="s">
        <v>45</v>
      </c>
      <c r="B3" s="75">
        <v>36651</v>
      </c>
      <c r="C3" s="75">
        <v>38947</v>
      </c>
      <c r="D3" s="76">
        <v>42200</v>
      </c>
      <c r="E3" s="34">
        <f t="shared" ref="E3:E66" si="0">IF(ISBLANK(D3),R3,D3)</f>
        <v>42200</v>
      </c>
      <c r="F3" s="22">
        <f t="shared" ref="F3:F66" si="1">IF(ISBLANK(D3),L3,E3)</f>
        <v>42200</v>
      </c>
      <c r="G3" s="23">
        <f>(F3-B3)/365.25</f>
        <v>15.19233401779603</v>
      </c>
      <c r="H3" s="33">
        <f>(C3-B3)/365.25</f>
        <v>6.2861054072553042</v>
      </c>
      <c r="I3" s="77" t="s">
        <v>46</v>
      </c>
      <c r="J3" s="28" cm="1">
        <f t="array" ref="J3">_xlfn.IFS(I3="2020/2021",0.25,I3="2021/2022",0.5,I3="2022/2023",1)</f>
        <v>0.5</v>
      </c>
      <c r="K3" s="25">
        <f t="shared" ref="K3" si="2">B3+(24*365.25)</f>
        <v>45417</v>
      </c>
      <c r="L3" s="25">
        <f>VLOOKUP(I3,Opslag!S$2:T$3,2,FALSE)</f>
        <v>44378</v>
      </c>
      <c r="M3" s="25">
        <f t="shared" ref="M3" si="3">B3+(11*365.25)</f>
        <v>40668.75</v>
      </c>
      <c r="N3" s="25">
        <f>VLOOKUP(B3,Opslag!$V$2:$W$4203,2,FALSE)</f>
        <v>42916</v>
      </c>
      <c r="O3" s="25">
        <f t="shared" ref="O3" si="4">IF(M3&gt;C3,M3,C3)</f>
        <v>40668.75</v>
      </c>
      <c r="P3" s="25">
        <f t="shared" ref="P3" si="5">IF(N3&gt;E3,E3,N3)</f>
        <v>42200</v>
      </c>
      <c r="Q3" s="25">
        <f t="shared" ref="Q3" si="6">IF(N3&gt;F3,F3,N3)</f>
        <v>42200</v>
      </c>
      <c r="R3" s="25">
        <f>VLOOKUP(I3,Opslag!S$7:T$8,2,FALSE)</f>
        <v>44742</v>
      </c>
      <c r="S3" s="24">
        <f t="shared" ref="S3" si="7">IF((ROUND(_xlfn.DAYS(P3,O3)/365.25,1))&gt;=8,8,(ROUND(_xlfn.DAYS(P3,O3)/365.25,1)))</f>
        <v>4.2</v>
      </c>
      <c r="T3" s="24">
        <f>VLOOKUP(S3,Opslag!$J$2:$K$77,2,FALSE)</f>
        <v>1.61</v>
      </c>
      <c r="U3" s="24">
        <f t="shared" ref="U3" si="8">IF((ROUND(_xlfn.DAYS(L3,Q3)/365.25,1))&lt;0,0,(ROUND(_xlfn.DAYS(L3,Q3)/365.25,1)))</f>
        <v>6</v>
      </c>
      <c r="V3" s="26">
        <f>VLOOKUP(U3,Opslag!$M$2:$N$112,2,FALSE)</f>
        <v>1.18</v>
      </c>
      <c r="W3" s="77" t="s">
        <v>47</v>
      </c>
      <c r="X3" s="77" t="s">
        <v>169</v>
      </c>
      <c r="Y3" s="27" t="str">
        <f>X3</f>
        <v>Udenlandske ligaer, 1-5 på den europæiske rangliste + bedste liga i USA</v>
      </c>
      <c r="Z3" s="26">
        <f>VLOOKUP(Y3,Tabel4[],2,FALSE)</f>
        <v>16</v>
      </c>
      <c r="AA3" s="78" t="s">
        <v>49</v>
      </c>
      <c r="AB3" s="79">
        <v>4</v>
      </c>
      <c r="AC3" s="28">
        <f>VLOOKUP(AB3,Opslag!$P$2:$Q$57,2,FALSE)</f>
        <v>1.4</v>
      </c>
      <c r="AD3" s="24">
        <f t="shared" ref="AD3:AD66" si="9">ROUND(Z3*T3*V3*AC3*J3,2)</f>
        <v>21.28</v>
      </c>
      <c r="AE3" s="24">
        <f t="shared" ref="AE3:AE66" si="10">IF(G3&lt;=11,0,1)</f>
        <v>1</v>
      </c>
      <c r="AF3" s="24">
        <f t="shared" ref="AF3:AF66" si="11">IF(H3&gt;=19,0,1)</f>
        <v>1</v>
      </c>
      <c r="AG3" s="24">
        <f t="shared" ref="AG3:AG66" si="12">IF(K3&lt;=L3,0,1)</f>
        <v>1</v>
      </c>
      <c r="AH3" s="26"/>
      <c r="AI3" s="80"/>
      <c r="AJ3" s="80"/>
      <c r="AK3" s="29"/>
      <c r="AL3" s="30">
        <f>VLOOKUP(AK3,Opslag!$P$2:$Q$57,2,FALSE)</f>
        <v>1</v>
      </c>
      <c r="AM3" s="30"/>
      <c r="AN3" s="39"/>
    </row>
    <row r="4" spans="1:40" customFormat="1" x14ac:dyDescent="0.25">
      <c r="A4" s="48"/>
      <c r="B4" s="49"/>
      <c r="C4" s="49"/>
      <c r="D4" s="50"/>
      <c r="E4" s="34" t="e">
        <f t="shared" si="0"/>
        <v>#N/A</v>
      </c>
      <c r="F4" s="22" t="e">
        <f t="shared" si="1"/>
        <v>#N/A</v>
      </c>
      <c r="G4" s="23" t="e">
        <f t="shared" ref="G4:G67" si="13">(F4-B4)/365.25</f>
        <v>#N/A</v>
      </c>
      <c r="H4" s="33">
        <f t="shared" ref="H4:H67" si="14">(C4-B4)/365.25</f>
        <v>0</v>
      </c>
      <c r="I4" s="46"/>
      <c r="J4" s="28" t="e" cm="1">
        <f t="array" ref="J4">_xlfn.IFS(I4="2021/2022",0.25,I4="2022/2023",0.5,I4="2023/2024",1)</f>
        <v>#N/A</v>
      </c>
      <c r="K4" s="25">
        <f t="shared" ref="K4:K67" si="15">B4+(24*365.25)</f>
        <v>8766</v>
      </c>
      <c r="L4" s="25" t="e">
        <f>VLOOKUP(I4,Opslag!S$2:T$4,2,FALSE)</f>
        <v>#N/A</v>
      </c>
      <c r="M4" s="25">
        <f t="shared" ref="M4:M67" si="16">B4+(11*365.25)</f>
        <v>4017.75</v>
      </c>
      <c r="N4" s="25" t="e">
        <f>VLOOKUP(B4,Opslag!$V$2:$W$429343,2,FALSE)</f>
        <v>#N/A</v>
      </c>
      <c r="O4" s="25">
        <f t="shared" ref="O4:O67" si="17">IF(M4&gt;C4,M4,C4)</f>
        <v>4017.75</v>
      </c>
      <c r="P4" s="25" t="e">
        <f t="shared" ref="P4:P67" si="18">IF(N4&gt;E4,E4,N4)</f>
        <v>#N/A</v>
      </c>
      <c r="Q4" s="25" t="e">
        <f t="shared" ref="Q4:Q67" si="19">IF(N4&gt;F4,F4,N4)</f>
        <v>#N/A</v>
      </c>
      <c r="R4" s="25" t="e">
        <f>VLOOKUP(I4,Opslag!S$7:T$9,2,FALSE)</f>
        <v>#N/A</v>
      </c>
      <c r="S4" s="24" t="e">
        <f t="shared" ref="S4:S67" si="20">IF((ROUND(_xlfn.DAYS(P4,O4)/365.25,1))&gt;=8,8,(ROUND(_xlfn.DAYS(P4,O4)/365.25,1)))</f>
        <v>#N/A</v>
      </c>
      <c r="T4" s="24" t="e">
        <f>VLOOKUP(S4,Opslag!$J$2:$K$77,2,FALSE)</f>
        <v>#N/A</v>
      </c>
      <c r="U4" s="24" t="e">
        <f t="shared" ref="U4:U67" si="21">IF((ROUND(_xlfn.DAYS(L4,Q4)/365.25,1))&lt;0,0,(ROUND(_xlfn.DAYS(L4,Q4)/365.25,1)))</f>
        <v>#N/A</v>
      </c>
      <c r="V4" s="26" t="e">
        <f>VLOOKUP(U4,Opslag!$M$2:$N$112,2,FALSE)</f>
        <v>#N/A</v>
      </c>
      <c r="W4" s="46"/>
      <c r="X4" s="46"/>
      <c r="Y4" s="27">
        <f t="shared" ref="Y4:Y67" si="22">X4</f>
        <v>0</v>
      </c>
      <c r="Z4" s="26" t="e">
        <f>VLOOKUP(Y4,Tabel4[],2,FALSE)</f>
        <v>#N/A</v>
      </c>
      <c r="AA4" s="42"/>
      <c r="AB4" s="43"/>
      <c r="AC4" s="28">
        <f>VLOOKUP(AB4,Opslag!$P$2:$Q$57,2,FALSE)</f>
        <v>1</v>
      </c>
      <c r="AD4" s="24" t="e">
        <f t="shared" si="9"/>
        <v>#N/A</v>
      </c>
      <c r="AE4" s="24" t="e">
        <f t="shared" si="10"/>
        <v>#N/A</v>
      </c>
      <c r="AF4" s="24">
        <f t="shared" si="11"/>
        <v>1</v>
      </c>
      <c r="AG4" s="24" t="e">
        <f t="shared" si="12"/>
        <v>#N/A</v>
      </c>
      <c r="AH4" s="26" t="e">
        <f t="shared" ref="AH4:AH67" si="23">AD4*AE4*AF4*AG4</f>
        <v>#N/A</v>
      </c>
      <c r="AI4" s="40"/>
      <c r="AJ4" s="40"/>
      <c r="AK4" s="32"/>
      <c r="AL4" s="30">
        <f>VLOOKUP(AK4,Opslag!$P$2:$Q$57,2,FALSE)</f>
        <v>1</v>
      </c>
      <c r="AM4" s="31"/>
      <c r="AN4" s="39"/>
    </row>
    <row r="5" spans="1:40" customFormat="1" x14ac:dyDescent="0.25">
      <c r="A5" s="48"/>
      <c r="B5" s="49"/>
      <c r="C5" s="49"/>
      <c r="D5" s="50"/>
      <c r="E5" s="34" t="e">
        <f t="shared" ref="E5:E68" si="24">IF(ISBLANK(D5),R5,D5)</f>
        <v>#N/A</v>
      </c>
      <c r="F5" s="22" t="e">
        <f t="shared" ref="F5:F68" si="25">IF(ISBLANK(D5),L5,E5)</f>
        <v>#N/A</v>
      </c>
      <c r="G5" s="23" t="e">
        <f t="shared" ref="G5:G68" si="26">(F5-B5)/365.25</f>
        <v>#N/A</v>
      </c>
      <c r="H5" s="33">
        <f t="shared" ref="H5:H68" si="27">(C5-B5)/365.25</f>
        <v>0</v>
      </c>
      <c r="I5" s="46"/>
      <c r="J5" s="28" t="e" cm="1">
        <f t="array" ref="J5">_xlfn.IFS(I5="2021/2022",0.25,I5="2022/2023",0.5,I5="2023/2024",1)</f>
        <v>#N/A</v>
      </c>
      <c r="K5" s="25">
        <f t="shared" ref="K5:K68" si="28">B5+(24*365.25)</f>
        <v>8766</v>
      </c>
      <c r="L5" s="25" t="e">
        <f>VLOOKUP(I5,Opslag!S$2:T$4,2,FALSE)</f>
        <v>#N/A</v>
      </c>
      <c r="M5" s="25">
        <f t="shared" ref="M5:M68" si="29">B5+(11*365.25)</f>
        <v>4017.75</v>
      </c>
      <c r="N5" s="25" t="e">
        <f>VLOOKUP(B5,Opslag!$V$2:$W$429343,2,FALSE)</f>
        <v>#N/A</v>
      </c>
      <c r="O5" s="25">
        <f t="shared" ref="O5:O68" si="30">IF(M5&gt;C5,M5,C5)</f>
        <v>4017.75</v>
      </c>
      <c r="P5" s="25" t="e">
        <f t="shared" ref="P5:P68" si="31">IF(N5&gt;E5,E5,N5)</f>
        <v>#N/A</v>
      </c>
      <c r="Q5" s="25" t="e">
        <f t="shared" ref="Q5:Q68" si="32">IF(N5&gt;F5,F5,N5)</f>
        <v>#N/A</v>
      </c>
      <c r="R5" s="25" t="e">
        <f>VLOOKUP(I5,Opslag!S$7:T$9,2,FALSE)</f>
        <v>#N/A</v>
      </c>
      <c r="S5" s="24" t="e">
        <f t="shared" ref="S5:S68" si="33">IF((ROUND(_xlfn.DAYS(P5,O5)/365.25,1))&gt;=8,8,(ROUND(_xlfn.DAYS(P5,O5)/365.25,1)))</f>
        <v>#N/A</v>
      </c>
      <c r="T5" s="24" t="e">
        <f>VLOOKUP(S5,Opslag!$J$2:$K$77,2,FALSE)</f>
        <v>#N/A</v>
      </c>
      <c r="U5" s="24" t="e">
        <f t="shared" ref="U5:U68" si="34">IF((ROUND(_xlfn.DAYS(L5,Q5)/365.25,1))&lt;0,0,(ROUND(_xlfn.DAYS(L5,Q5)/365.25,1)))</f>
        <v>#N/A</v>
      </c>
      <c r="V5" s="26" t="e">
        <f>VLOOKUP(U5,Opslag!$M$2:$N$112,2,FALSE)</f>
        <v>#N/A</v>
      </c>
      <c r="W5" s="46"/>
      <c r="X5" s="46"/>
      <c r="Y5" s="27">
        <f t="shared" si="22"/>
        <v>0</v>
      </c>
      <c r="Z5" s="26" t="e">
        <f>VLOOKUP(Y5,Tabel4[],2,FALSE)</f>
        <v>#N/A</v>
      </c>
      <c r="AA5" s="42"/>
      <c r="AB5" s="43"/>
      <c r="AC5" s="28">
        <f>VLOOKUP(AB5,Opslag!$P$2:$Q$57,2,FALSE)</f>
        <v>1</v>
      </c>
      <c r="AD5" s="24" t="e">
        <f t="shared" si="9"/>
        <v>#N/A</v>
      </c>
      <c r="AE5" s="24" t="e">
        <f t="shared" si="10"/>
        <v>#N/A</v>
      </c>
      <c r="AF5" s="24">
        <f t="shared" si="11"/>
        <v>1</v>
      </c>
      <c r="AG5" s="24" t="e">
        <f t="shared" si="12"/>
        <v>#N/A</v>
      </c>
      <c r="AH5" s="26" t="e">
        <f t="shared" si="23"/>
        <v>#N/A</v>
      </c>
      <c r="AI5" s="40"/>
      <c r="AJ5" s="40"/>
      <c r="AK5" s="32"/>
      <c r="AL5" s="30">
        <f>VLOOKUP(AK5,Opslag!$P$2:$Q$57,2,FALSE)</f>
        <v>1</v>
      </c>
      <c r="AM5" s="31"/>
      <c r="AN5" s="39"/>
    </row>
    <row r="6" spans="1:40" customFormat="1" x14ac:dyDescent="0.25">
      <c r="A6" s="48"/>
      <c r="B6" s="49"/>
      <c r="C6" s="49"/>
      <c r="D6" s="50"/>
      <c r="E6" s="34" t="e">
        <f t="shared" si="24"/>
        <v>#N/A</v>
      </c>
      <c r="F6" s="22" t="e">
        <f t="shared" si="25"/>
        <v>#N/A</v>
      </c>
      <c r="G6" s="23" t="e">
        <f t="shared" si="26"/>
        <v>#N/A</v>
      </c>
      <c r="H6" s="33">
        <f t="shared" si="27"/>
        <v>0</v>
      </c>
      <c r="I6" s="46"/>
      <c r="J6" s="28" t="e" cm="1">
        <f t="array" ref="J6">_xlfn.IFS(I6="2021/2022",0.25,I6="2022/2023",0.5,I6="2023/2024",1)</f>
        <v>#N/A</v>
      </c>
      <c r="K6" s="25">
        <f t="shared" si="28"/>
        <v>8766</v>
      </c>
      <c r="L6" s="25" t="e">
        <f>VLOOKUP(I6,Opslag!S$2:T$4,2,FALSE)</f>
        <v>#N/A</v>
      </c>
      <c r="M6" s="25">
        <f t="shared" si="29"/>
        <v>4017.75</v>
      </c>
      <c r="N6" s="25" t="e">
        <f>VLOOKUP(B6,Opslag!$V$2:$W$429343,2,FALSE)</f>
        <v>#N/A</v>
      </c>
      <c r="O6" s="25">
        <f t="shared" si="30"/>
        <v>4017.75</v>
      </c>
      <c r="P6" s="25" t="e">
        <f t="shared" si="31"/>
        <v>#N/A</v>
      </c>
      <c r="Q6" s="25" t="e">
        <f t="shared" si="32"/>
        <v>#N/A</v>
      </c>
      <c r="R6" s="25" t="e">
        <f>VLOOKUP(I6,Opslag!S$7:T$9,2,FALSE)</f>
        <v>#N/A</v>
      </c>
      <c r="S6" s="24" t="e">
        <f t="shared" si="33"/>
        <v>#N/A</v>
      </c>
      <c r="T6" s="24" t="e">
        <f>VLOOKUP(S6,Opslag!$J$2:$K$77,2,FALSE)</f>
        <v>#N/A</v>
      </c>
      <c r="U6" s="24" t="e">
        <f t="shared" si="34"/>
        <v>#N/A</v>
      </c>
      <c r="V6" s="26" t="e">
        <f>VLOOKUP(U6,Opslag!$M$2:$N$112,2,FALSE)</f>
        <v>#N/A</v>
      </c>
      <c r="W6" s="46"/>
      <c r="X6" s="46"/>
      <c r="Y6" s="27">
        <f t="shared" si="22"/>
        <v>0</v>
      </c>
      <c r="Z6" s="26" t="e">
        <f>VLOOKUP(Y6,Tabel4[],2,FALSE)</f>
        <v>#N/A</v>
      </c>
      <c r="AA6" s="42"/>
      <c r="AB6" s="43"/>
      <c r="AC6" s="28">
        <f>VLOOKUP(AB6,Opslag!$P$2:$Q$57,2,FALSE)</f>
        <v>1</v>
      </c>
      <c r="AD6" s="24" t="e">
        <f t="shared" si="9"/>
        <v>#N/A</v>
      </c>
      <c r="AE6" s="24" t="e">
        <f t="shared" si="10"/>
        <v>#N/A</v>
      </c>
      <c r="AF6" s="24">
        <f t="shared" si="11"/>
        <v>1</v>
      </c>
      <c r="AG6" s="24" t="e">
        <f t="shared" si="12"/>
        <v>#N/A</v>
      </c>
      <c r="AH6" s="26" t="e">
        <f t="shared" si="23"/>
        <v>#N/A</v>
      </c>
      <c r="AI6" s="40"/>
      <c r="AJ6" s="40"/>
      <c r="AK6" s="32"/>
      <c r="AL6" s="30">
        <f>VLOOKUP(AK6,Opslag!$P$2:$Q$57,2,FALSE)</f>
        <v>1</v>
      </c>
      <c r="AM6" s="31"/>
      <c r="AN6" s="39"/>
    </row>
    <row r="7" spans="1:40" customFormat="1" x14ac:dyDescent="0.25">
      <c r="A7" s="91" t="s">
        <v>185</v>
      </c>
      <c r="B7" s="49"/>
      <c r="C7" s="49"/>
      <c r="D7" s="50"/>
      <c r="E7" s="34" t="e">
        <f t="shared" si="24"/>
        <v>#N/A</v>
      </c>
      <c r="F7" s="22" t="e">
        <f t="shared" si="25"/>
        <v>#N/A</v>
      </c>
      <c r="G7" s="23" t="e">
        <f t="shared" si="26"/>
        <v>#N/A</v>
      </c>
      <c r="H7" s="33">
        <f t="shared" si="27"/>
        <v>0</v>
      </c>
      <c r="I7" s="46"/>
      <c r="J7" s="28" t="e" cm="1">
        <f t="array" ref="J7">_xlfn.IFS(I7="2021/2022",0.25,I7="2022/2023",0.5,I7="2023/2024",1)</f>
        <v>#N/A</v>
      </c>
      <c r="K7" s="25">
        <f t="shared" si="28"/>
        <v>8766</v>
      </c>
      <c r="L7" s="25" t="e">
        <f>VLOOKUP(I7,Opslag!S$2:T$4,2,FALSE)</f>
        <v>#N/A</v>
      </c>
      <c r="M7" s="25">
        <f t="shared" si="29"/>
        <v>4017.75</v>
      </c>
      <c r="N7" s="25" t="e">
        <f>VLOOKUP(B7,Opslag!$V$2:$W$429343,2,FALSE)</f>
        <v>#N/A</v>
      </c>
      <c r="O7" s="25">
        <f t="shared" si="30"/>
        <v>4017.75</v>
      </c>
      <c r="P7" s="25" t="e">
        <f t="shared" si="31"/>
        <v>#N/A</v>
      </c>
      <c r="Q7" s="25" t="e">
        <f t="shared" si="32"/>
        <v>#N/A</v>
      </c>
      <c r="R7" s="25" t="e">
        <f>VLOOKUP(I7,Opslag!S$7:T$9,2,FALSE)</f>
        <v>#N/A</v>
      </c>
      <c r="S7" s="24" t="e">
        <f t="shared" si="33"/>
        <v>#N/A</v>
      </c>
      <c r="T7" s="24" t="e">
        <f>VLOOKUP(S7,Opslag!$J$2:$K$77,2,FALSE)</f>
        <v>#N/A</v>
      </c>
      <c r="U7" s="24" t="e">
        <f t="shared" si="34"/>
        <v>#N/A</v>
      </c>
      <c r="V7" s="26" t="e">
        <f>VLOOKUP(U7,Opslag!$M$2:$N$112,2,FALSE)</f>
        <v>#N/A</v>
      </c>
      <c r="W7" s="46"/>
      <c r="X7" s="46"/>
      <c r="Y7" s="27">
        <f t="shared" si="22"/>
        <v>0</v>
      </c>
      <c r="Z7" s="26" t="e">
        <f>VLOOKUP(Y7,Tabel4[],2,FALSE)</f>
        <v>#N/A</v>
      </c>
      <c r="AA7" s="42"/>
      <c r="AB7" s="43"/>
      <c r="AC7" s="28">
        <f>VLOOKUP(AB7,Opslag!$P$2:$Q$57,2,FALSE)</f>
        <v>1</v>
      </c>
      <c r="AD7" s="24" t="e">
        <f t="shared" si="9"/>
        <v>#N/A</v>
      </c>
      <c r="AE7" s="24" t="e">
        <f t="shared" si="10"/>
        <v>#N/A</v>
      </c>
      <c r="AF7" s="24">
        <f t="shared" si="11"/>
        <v>1</v>
      </c>
      <c r="AG7" s="24" t="e">
        <f t="shared" si="12"/>
        <v>#N/A</v>
      </c>
      <c r="AH7" s="26" t="e">
        <f t="shared" si="23"/>
        <v>#N/A</v>
      </c>
      <c r="AI7" s="40"/>
      <c r="AJ7" s="40"/>
      <c r="AK7" s="32"/>
      <c r="AL7" s="30">
        <f>VLOOKUP(AK7,Opslag!$P$2:$Q$57,2,FALSE)</f>
        <v>1</v>
      </c>
      <c r="AM7" s="31"/>
      <c r="AN7" s="39"/>
    </row>
    <row r="8" spans="1:40" customFormat="1" x14ac:dyDescent="0.25">
      <c r="A8" s="48"/>
      <c r="B8" s="49"/>
      <c r="C8" s="49"/>
      <c r="D8" s="50"/>
      <c r="E8" s="34" t="e">
        <f t="shared" si="24"/>
        <v>#N/A</v>
      </c>
      <c r="F8" s="22" t="e">
        <f t="shared" si="25"/>
        <v>#N/A</v>
      </c>
      <c r="G8" s="23" t="e">
        <f t="shared" si="26"/>
        <v>#N/A</v>
      </c>
      <c r="H8" s="33">
        <f t="shared" si="27"/>
        <v>0</v>
      </c>
      <c r="I8" s="46"/>
      <c r="J8" s="28" t="e" cm="1">
        <f t="array" ref="J8">_xlfn.IFS(I8="2021/2022",0.25,I8="2022/2023",0.5,I8="2023/2024",1)</f>
        <v>#N/A</v>
      </c>
      <c r="K8" s="25">
        <f t="shared" si="28"/>
        <v>8766</v>
      </c>
      <c r="L8" s="25" t="e">
        <f>VLOOKUP(I8,Opslag!S$2:T$4,2,FALSE)</f>
        <v>#N/A</v>
      </c>
      <c r="M8" s="25">
        <f t="shared" si="29"/>
        <v>4017.75</v>
      </c>
      <c r="N8" s="25" t="e">
        <f>VLOOKUP(B8,Opslag!$V$2:$W$429343,2,FALSE)</f>
        <v>#N/A</v>
      </c>
      <c r="O8" s="25">
        <f t="shared" si="30"/>
        <v>4017.75</v>
      </c>
      <c r="P8" s="25" t="e">
        <f t="shared" si="31"/>
        <v>#N/A</v>
      </c>
      <c r="Q8" s="25" t="e">
        <f t="shared" si="32"/>
        <v>#N/A</v>
      </c>
      <c r="R8" s="25" t="e">
        <f>VLOOKUP(I8,Opslag!S$7:T$9,2,FALSE)</f>
        <v>#N/A</v>
      </c>
      <c r="S8" s="24" t="e">
        <f t="shared" si="33"/>
        <v>#N/A</v>
      </c>
      <c r="T8" s="24" t="e">
        <f>VLOOKUP(S8,Opslag!$J$2:$K$77,2,FALSE)</f>
        <v>#N/A</v>
      </c>
      <c r="U8" s="24" t="e">
        <f t="shared" si="34"/>
        <v>#N/A</v>
      </c>
      <c r="V8" s="26" t="e">
        <f>VLOOKUP(U8,Opslag!$M$2:$N$112,2,FALSE)</f>
        <v>#N/A</v>
      </c>
      <c r="W8" s="46"/>
      <c r="X8" s="46"/>
      <c r="Y8" s="27">
        <f t="shared" si="22"/>
        <v>0</v>
      </c>
      <c r="Z8" s="26" t="e">
        <f>VLOOKUP(Y8,Tabel4[],2,FALSE)</f>
        <v>#N/A</v>
      </c>
      <c r="AA8" s="42"/>
      <c r="AB8" s="43"/>
      <c r="AC8" s="28">
        <f>VLOOKUP(AB8,Opslag!$P$2:$Q$57,2,FALSE)</f>
        <v>1</v>
      </c>
      <c r="AD8" s="24" t="e">
        <f t="shared" si="9"/>
        <v>#N/A</v>
      </c>
      <c r="AE8" s="24" t="e">
        <f t="shared" si="10"/>
        <v>#N/A</v>
      </c>
      <c r="AF8" s="24">
        <f t="shared" si="11"/>
        <v>1</v>
      </c>
      <c r="AG8" s="24" t="e">
        <f t="shared" si="12"/>
        <v>#N/A</v>
      </c>
      <c r="AH8" s="26" t="e">
        <f t="shared" si="23"/>
        <v>#N/A</v>
      </c>
      <c r="AI8" s="40"/>
      <c r="AJ8" s="40"/>
      <c r="AK8" s="32"/>
      <c r="AL8" s="30">
        <f>VLOOKUP(AK8,Opslag!$P$2:$Q$57,2,FALSE)</f>
        <v>1</v>
      </c>
      <c r="AM8" s="31"/>
      <c r="AN8" s="39"/>
    </row>
    <row r="9" spans="1:40" customFormat="1" x14ac:dyDescent="0.25">
      <c r="A9" s="48"/>
      <c r="B9" s="49"/>
      <c r="C9" s="49"/>
      <c r="D9" s="50"/>
      <c r="E9" s="34" t="e">
        <f t="shared" si="24"/>
        <v>#N/A</v>
      </c>
      <c r="F9" s="22" t="e">
        <f t="shared" si="25"/>
        <v>#N/A</v>
      </c>
      <c r="G9" s="23" t="e">
        <f t="shared" si="26"/>
        <v>#N/A</v>
      </c>
      <c r="H9" s="33">
        <f t="shared" si="27"/>
        <v>0</v>
      </c>
      <c r="I9" s="46"/>
      <c r="J9" s="28" t="e" cm="1">
        <f t="array" ref="J9">_xlfn.IFS(I9="2021/2022",0.25,I9="2022/2023",0.5,I9="2023/2024",1)</f>
        <v>#N/A</v>
      </c>
      <c r="K9" s="25">
        <f t="shared" si="28"/>
        <v>8766</v>
      </c>
      <c r="L9" s="25" t="e">
        <f>VLOOKUP(I9,Opslag!S$2:T$4,2,FALSE)</f>
        <v>#N/A</v>
      </c>
      <c r="M9" s="25">
        <f t="shared" si="29"/>
        <v>4017.75</v>
      </c>
      <c r="N9" s="25" t="e">
        <f>VLOOKUP(B9,Opslag!$V$2:$W$429343,2,FALSE)</f>
        <v>#N/A</v>
      </c>
      <c r="O9" s="25">
        <f t="shared" si="30"/>
        <v>4017.75</v>
      </c>
      <c r="P9" s="25" t="e">
        <f t="shared" si="31"/>
        <v>#N/A</v>
      </c>
      <c r="Q9" s="25" t="e">
        <f t="shared" si="32"/>
        <v>#N/A</v>
      </c>
      <c r="R9" s="25" t="e">
        <f>VLOOKUP(I9,Opslag!S$7:T$9,2,FALSE)</f>
        <v>#N/A</v>
      </c>
      <c r="S9" s="24" t="e">
        <f t="shared" si="33"/>
        <v>#N/A</v>
      </c>
      <c r="T9" s="24" t="e">
        <f>VLOOKUP(S9,Opslag!$J$2:$K$77,2,FALSE)</f>
        <v>#N/A</v>
      </c>
      <c r="U9" s="24" t="e">
        <f t="shared" si="34"/>
        <v>#N/A</v>
      </c>
      <c r="V9" s="26" t="e">
        <f>VLOOKUP(U9,Opslag!$M$2:$N$112,2,FALSE)</f>
        <v>#N/A</v>
      </c>
      <c r="W9" s="46"/>
      <c r="X9" s="46"/>
      <c r="Y9" s="27">
        <f t="shared" si="22"/>
        <v>0</v>
      </c>
      <c r="Z9" s="26" t="e">
        <f>VLOOKUP(Y9,Tabel4[],2,FALSE)</f>
        <v>#N/A</v>
      </c>
      <c r="AA9" s="42"/>
      <c r="AB9" s="43"/>
      <c r="AC9" s="28">
        <f>VLOOKUP(AB9,Opslag!$P$2:$Q$57,2,FALSE)</f>
        <v>1</v>
      </c>
      <c r="AD9" s="24" t="e">
        <f t="shared" si="9"/>
        <v>#N/A</v>
      </c>
      <c r="AE9" s="24" t="e">
        <f t="shared" si="10"/>
        <v>#N/A</v>
      </c>
      <c r="AF9" s="24">
        <f t="shared" si="11"/>
        <v>1</v>
      </c>
      <c r="AG9" s="24" t="e">
        <f t="shared" si="12"/>
        <v>#N/A</v>
      </c>
      <c r="AH9" s="26" t="e">
        <f t="shared" si="23"/>
        <v>#N/A</v>
      </c>
      <c r="AI9" s="40"/>
      <c r="AJ9" s="40"/>
      <c r="AK9" s="32"/>
      <c r="AL9" s="30">
        <f>VLOOKUP(AK9,Opslag!$P$2:$Q$57,2,FALSE)</f>
        <v>1</v>
      </c>
      <c r="AM9" s="31"/>
      <c r="AN9" s="39"/>
    </row>
    <row r="10" spans="1:40" customFormat="1" x14ac:dyDescent="0.25">
      <c r="A10" s="48"/>
      <c r="B10" s="49"/>
      <c r="C10" s="49"/>
      <c r="D10" s="50"/>
      <c r="E10" s="34" t="e">
        <f t="shared" si="24"/>
        <v>#N/A</v>
      </c>
      <c r="F10" s="22" t="e">
        <f t="shared" si="25"/>
        <v>#N/A</v>
      </c>
      <c r="G10" s="23" t="e">
        <f t="shared" si="26"/>
        <v>#N/A</v>
      </c>
      <c r="H10" s="33">
        <f t="shared" si="27"/>
        <v>0</v>
      </c>
      <c r="I10" s="46"/>
      <c r="J10" s="28" t="e" cm="1">
        <f t="array" ref="J10">_xlfn.IFS(I10="2021/2022",0.25,I10="2022/2023",0.5,I10="2023/2024",1)</f>
        <v>#N/A</v>
      </c>
      <c r="K10" s="25">
        <f t="shared" si="28"/>
        <v>8766</v>
      </c>
      <c r="L10" s="25" t="e">
        <f>VLOOKUP(I10,Opslag!S$2:T$4,2,FALSE)</f>
        <v>#N/A</v>
      </c>
      <c r="M10" s="25">
        <f t="shared" si="29"/>
        <v>4017.75</v>
      </c>
      <c r="N10" s="25" t="e">
        <f>VLOOKUP(B10,Opslag!$V$2:$W$429343,2,FALSE)</f>
        <v>#N/A</v>
      </c>
      <c r="O10" s="25">
        <f t="shared" si="30"/>
        <v>4017.75</v>
      </c>
      <c r="P10" s="25" t="e">
        <f t="shared" si="31"/>
        <v>#N/A</v>
      </c>
      <c r="Q10" s="25" t="e">
        <f t="shared" si="32"/>
        <v>#N/A</v>
      </c>
      <c r="R10" s="25" t="e">
        <f>VLOOKUP(I10,Opslag!S$7:T$9,2,FALSE)</f>
        <v>#N/A</v>
      </c>
      <c r="S10" s="24" t="e">
        <f t="shared" si="33"/>
        <v>#N/A</v>
      </c>
      <c r="T10" s="24" t="e">
        <f>VLOOKUP(S10,Opslag!$J$2:$K$77,2,FALSE)</f>
        <v>#N/A</v>
      </c>
      <c r="U10" s="24" t="e">
        <f t="shared" si="34"/>
        <v>#N/A</v>
      </c>
      <c r="V10" s="26" t="e">
        <f>VLOOKUP(U10,Opslag!$M$2:$N$112,2,FALSE)</f>
        <v>#N/A</v>
      </c>
      <c r="W10" s="46"/>
      <c r="X10" s="46"/>
      <c r="Y10" s="27">
        <f t="shared" si="22"/>
        <v>0</v>
      </c>
      <c r="Z10" s="26" t="e">
        <f>VLOOKUP(Y10,Tabel4[],2,FALSE)</f>
        <v>#N/A</v>
      </c>
      <c r="AA10" s="42"/>
      <c r="AB10" s="43"/>
      <c r="AC10" s="28">
        <f>VLOOKUP(AB10,Opslag!$P$2:$Q$57,2,FALSE)</f>
        <v>1</v>
      </c>
      <c r="AD10" s="24" t="e">
        <f t="shared" si="9"/>
        <v>#N/A</v>
      </c>
      <c r="AE10" s="24" t="e">
        <f t="shared" si="10"/>
        <v>#N/A</v>
      </c>
      <c r="AF10" s="24">
        <f t="shared" si="11"/>
        <v>1</v>
      </c>
      <c r="AG10" s="24" t="e">
        <f t="shared" si="12"/>
        <v>#N/A</v>
      </c>
      <c r="AH10" s="26" t="e">
        <f t="shared" si="23"/>
        <v>#N/A</v>
      </c>
      <c r="AI10" s="40"/>
      <c r="AJ10" s="40"/>
      <c r="AK10" s="32"/>
      <c r="AL10" s="30">
        <f>VLOOKUP(AK10,Opslag!$P$2:$Q$57,2,FALSE)</f>
        <v>1</v>
      </c>
      <c r="AM10" s="31"/>
      <c r="AN10" s="39"/>
    </row>
    <row r="11" spans="1:40" customFormat="1" x14ac:dyDescent="0.25">
      <c r="A11" s="48"/>
      <c r="B11" s="49"/>
      <c r="C11" s="49"/>
      <c r="D11" s="50"/>
      <c r="E11" s="34" t="e">
        <f t="shared" si="24"/>
        <v>#N/A</v>
      </c>
      <c r="F11" s="22" t="e">
        <f t="shared" si="25"/>
        <v>#N/A</v>
      </c>
      <c r="G11" s="23" t="e">
        <f t="shared" si="26"/>
        <v>#N/A</v>
      </c>
      <c r="H11" s="33">
        <f t="shared" si="27"/>
        <v>0</v>
      </c>
      <c r="I11" s="46"/>
      <c r="J11" s="28" t="e" cm="1">
        <f t="array" ref="J11">_xlfn.IFS(I11="2021/2022",0.25,I11="2022/2023",0.5,I11="2023/2024",1)</f>
        <v>#N/A</v>
      </c>
      <c r="K11" s="25">
        <f t="shared" si="28"/>
        <v>8766</v>
      </c>
      <c r="L11" s="25" t="e">
        <f>VLOOKUP(I11,Opslag!S$2:T$4,2,FALSE)</f>
        <v>#N/A</v>
      </c>
      <c r="M11" s="25">
        <f t="shared" si="29"/>
        <v>4017.75</v>
      </c>
      <c r="N11" s="25" t="e">
        <f>VLOOKUP(B11,Opslag!$V$2:$W$429343,2,FALSE)</f>
        <v>#N/A</v>
      </c>
      <c r="O11" s="25">
        <f t="shared" si="30"/>
        <v>4017.75</v>
      </c>
      <c r="P11" s="25" t="e">
        <f t="shared" si="31"/>
        <v>#N/A</v>
      </c>
      <c r="Q11" s="25" t="e">
        <f t="shared" si="32"/>
        <v>#N/A</v>
      </c>
      <c r="R11" s="25" t="e">
        <f>VLOOKUP(I11,Opslag!S$7:T$9,2,FALSE)</f>
        <v>#N/A</v>
      </c>
      <c r="S11" s="24" t="e">
        <f t="shared" si="33"/>
        <v>#N/A</v>
      </c>
      <c r="T11" s="24" t="e">
        <f>VLOOKUP(S11,Opslag!$J$2:$K$77,2,FALSE)</f>
        <v>#N/A</v>
      </c>
      <c r="U11" s="24" t="e">
        <f t="shared" si="34"/>
        <v>#N/A</v>
      </c>
      <c r="V11" s="26" t="e">
        <f>VLOOKUP(U11,Opslag!$M$2:$N$112,2,FALSE)</f>
        <v>#N/A</v>
      </c>
      <c r="W11" s="46"/>
      <c r="X11" s="46"/>
      <c r="Y11" s="27">
        <f t="shared" si="22"/>
        <v>0</v>
      </c>
      <c r="Z11" s="26" t="e">
        <f>VLOOKUP(Y11,Tabel4[],2,FALSE)</f>
        <v>#N/A</v>
      </c>
      <c r="AA11" s="42"/>
      <c r="AB11" s="43"/>
      <c r="AC11" s="28">
        <f>VLOOKUP(AB11,Opslag!$P$2:$Q$57,2,FALSE)</f>
        <v>1</v>
      </c>
      <c r="AD11" s="24" t="e">
        <f t="shared" si="9"/>
        <v>#N/A</v>
      </c>
      <c r="AE11" s="24" t="e">
        <f t="shared" si="10"/>
        <v>#N/A</v>
      </c>
      <c r="AF11" s="24">
        <f t="shared" si="11"/>
        <v>1</v>
      </c>
      <c r="AG11" s="24" t="e">
        <f t="shared" si="12"/>
        <v>#N/A</v>
      </c>
      <c r="AH11" s="26" t="e">
        <f t="shared" si="23"/>
        <v>#N/A</v>
      </c>
      <c r="AI11" s="40"/>
      <c r="AJ11" s="40"/>
      <c r="AK11" s="32"/>
      <c r="AL11" s="30">
        <f>VLOOKUP(AK11,Opslag!$P$2:$Q$57,2,FALSE)</f>
        <v>1</v>
      </c>
      <c r="AM11" s="31"/>
      <c r="AN11" s="39"/>
    </row>
    <row r="12" spans="1:40" customFormat="1" x14ac:dyDescent="0.25">
      <c r="A12" s="48"/>
      <c r="B12" s="49"/>
      <c r="C12" s="49"/>
      <c r="D12" s="50"/>
      <c r="E12" s="34" t="e">
        <f t="shared" si="24"/>
        <v>#N/A</v>
      </c>
      <c r="F12" s="22" t="e">
        <f t="shared" si="25"/>
        <v>#N/A</v>
      </c>
      <c r="G12" s="23" t="e">
        <f t="shared" si="26"/>
        <v>#N/A</v>
      </c>
      <c r="H12" s="33">
        <f t="shared" si="27"/>
        <v>0</v>
      </c>
      <c r="I12" s="46"/>
      <c r="J12" s="28" t="e" cm="1">
        <f t="array" ref="J12">_xlfn.IFS(I12="2021/2022",0.25,I12="2022/2023",0.5,I12="2023/2024",1)</f>
        <v>#N/A</v>
      </c>
      <c r="K12" s="25">
        <f t="shared" si="28"/>
        <v>8766</v>
      </c>
      <c r="L12" s="25" t="e">
        <f>VLOOKUP(I12,Opslag!S$2:T$4,2,FALSE)</f>
        <v>#N/A</v>
      </c>
      <c r="M12" s="25">
        <f t="shared" si="29"/>
        <v>4017.75</v>
      </c>
      <c r="N12" s="25" t="e">
        <f>VLOOKUP(B12,Opslag!$V$2:$W$429343,2,FALSE)</f>
        <v>#N/A</v>
      </c>
      <c r="O12" s="25">
        <f t="shared" si="30"/>
        <v>4017.75</v>
      </c>
      <c r="P12" s="25" t="e">
        <f t="shared" si="31"/>
        <v>#N/A</v>
      </c>
      <c r="Q12" s="25" t="e">
        <f t="shared" si="32"/>
        <v>#N/A</v>
      </c>
      <c r="R12" s="25" t="e">
        <f>VLOOKUP(I12,Opslag!S$7:T$9,2,FALSE)</f>
        <v>#N/A</v>
      </c>
      <c r="S12" s="24" t="e">
        <f t="shared" si="33"/>
        <v>#N/A</v>
      </c>
      <c r="T12" s="24" t="e">
        <f>VLOOKUP(S12,Opslag!$J$2:$K$77,2,FALSE)</f>
        <v>#N/A</v>
      </c>
      <c r="U12" s="24" t="e">
        <f t="shared" si="34"/>
        <v>#N/A</v>
      </c>
      <c r="V12" s="26" t="e">
        <f>VLOOKUP(U12,Opslag!$M$2:$N$112,2,FALSE)</f>
        <v>#N/A</v>
      </c>
      <c r="W12" s="46"/>
      <c r="X12" s="46"/>
      <c r="Y12" s="27">
        <f t="shared" si="22"/>
        <v>0</v>
      </c>
      <c r="Z12" s="26" t="e">
        <f>VLOOKUP(Y12,Tabel4[],2,FALSE)</f>
        <v>#N/A</v>
      </c>
      <c r="AA12" s="42"/>
      <c r="AB12" s="43"/>
      <c r="AC12" s="28">
        <f>VLOOKUP(AB12,Opslag!$P$2:$Q$57,2,FALSE)</f>
        <v>1</v>
      </c>
      <c r="AD12" s="24" t="e">
        <f t="shared" si="9"/>
        <v>#N/A</v>
      </c>
      <c r="AE12" s="24" t="e">
        <f t="shared" si="10"/>
        <v>#N/A</v>
      </c>
      <c r="AF12" s="24">
        <f t="shared" si="11"/>
        <v>1</v>
      </c>
      <c r="AG12" s="24" t="e">
        <f t="shared" si="12"/>
        <v>#N/A</v>
      </c>
      <c r="AH12" s="26" t="e">
        <f t="shared" si="23"/>
        <v>#N/A</v>
      </c>
      <c r="AI12" s="40"/>
      <c r="AJ12" s="40"/>
      <c r="AK12" s="32"/>
      <c r="AL12" s="30">
        <f>VLOOKUP(AK12,Opslag!$P$2:$Q$57,2,FALSE)</f>
        <v>1</v>
      </c>
      <c r="AM12" s="31"/>
      <c r="AN12" s="39"/>
    </row>
    <row r="13" spans="1:40" customFormat="1" x14ac:dyDescent="0.25">
      <c r="A13" s="48"/>
      <c r="B13" s="49"/>
      <c r="C13" s="49"/>
      <c r="D13" s="50"/>
      <c r="E13" s="34" t="e">
        <f t="shared" si="24"/>
        <v>#N/A</v>
      </c>
      <c r="F13" s="22" t="e">
        <f t="shared" si="25"/>
        <v>#N/A</v>
      </c>
      <c r="G13" s="23" t="e">
        <f t="shared" si="26"/>
        <v>#N/A</v>
      </c>
      <c r="H13" s="33">
        <f t="shared" si="27"/>
        <v>0</v>
      </c>
      <c r="I13" s="46"/>
      <c r="J13" s="28" t="e" cm="1">
        <f t="array" ref="J13">_xlfn.IFS(I13="2021/2022",0.25,I13="2022/2023",0.5,I13="2023/2024",1)</f>
        <v>#N/A</v>
      </c>
      <c r="K13" s="25">
        <f t="shared" si="28"/>
        <v>8766</v>
      </c>
      <c r="L13" s="25" t="e">
        <f>VLOOKUP(I13,Opslag!S$2:T$4,2,FALSE)</f>
        <v>#N/A</v>
      </c>
      <c r="M13" s="25">
        <f t="shared" si="29"/>
        <v>4017.75</v>
      </c>
      <c r="N13" s="25" t="e">
        <f>VLOOKUP(B13,Opslag!$V$2:$W$429343,2,FALSE)</f>
        <v>#N/A</v>
      </c>
      <c r="O13" s="25">
        <f t="shared" si="30"/>
        <v>4017.75</v>
      </c>
      <c r="P13" s="25" t="e">
        <f t="shared" si="31"/>
        <v>#N/A</v>
      </c>
      <c r="Q13" s="25" t="e">
        <f t="shared" si="32"/>
        <v>#N/A</v>
      </c>
      <c r="R13" s="25" t="e">
        <f>VLOOKUP(I13,Opslag!S$7:T$9,2,FALSE)</f>
        <v>#N/A</v>
      </c>
      <c r="S13" s="24" t="e">
        <f t="shared" si="33"/>
        <v>#N/A</v>
      </c>
      <c r="T13" s="24" t="e">
        <f>VLOOKUP(S13,Opslag!$J$2:$K$77,2,FALSE)</f>
        <v>#N/A</v>
      </c>
      <c r="U13" s="24" t="e">
        <f t="shared" si="34"/>
        <v>#N/A</v>
      </c>
      <c r="V13" s="26" t="e">
        <f>VLOOKUP(U13,Opslag!$M$2:$N$112,2,FALSE)</f>
        <v>#N/A</v>
      </c>
      <c r="W13" s="46"/>
      <c r="X13" s="46"/>
      <c r="Y13" s="27">
        <f t="shared" si="22"/>
        <v>0</v>
      </c>
      <c r="Z13" s="26" t="e">
        <f>VLOOKUP(Y13,Tabel4[],2,FALSE)</f>
        <v>#N/A</v>
      </c>
      <c r="AA13" s="42"/>
      <c r="AB13" s="43"/>
      <c r="AC13" s="28">
        <f>VLOOKUP(AB13,Opslag!$P$2:$Q$57,2,FALSE)</f>
        <v>1</v>
      </c>
      <c r="AD13" s="24" t="e">
        <f t="shared" si="9"/>
        <v>#N/A</v>
      </c>
      <c r="AE13" s="24" t="e">
        <f t="shared" si="10"/>
        <v>#N/A</v>
      </c>
      <c r="AF13" s="24">
        <f t="shared" si="11"/>
        <v>1</v>
      </c>
      <c r="AG13" s="24" t="e">
        <f t="shared" si="12"/>
        <v>#N/A</v>
      </c>
      <c r="AH13" s="26" t="e">
        <f t="shared" si="23"/>
        <v>#N/A</v>
      </c>
      <c r="AI13" s="40"/>
      <c r="AJ13" s="40"/>
      <c r="AK13" s="32"/>
      <c r="AL13" s="30">
        <f>VLOOKUP(AK13,Opslag!$P$2:$Q$57,2,FALSE)</f>
        <v>1</v>
      </c>
      <c r="AM13" s="31"/>
      <c r="AN13" s="39"/>
    </row>
    <row r="14" spans="1:40" customFormat="1" x14ac:dyDescent="0.25">
      <c r="A14" s="48"/>
      <c r="B14" s="49"/>
      <c r="C14" s="49"/>
      <c r="D14" s="50"/>
      <c r="E14" s="34" t="e">
        <f t="shared" si="24"/>
        <v>#N/A</v>
      </c>
      <c r="F14" s="22" t="e">
        <f t="shared" si="25"/>
        <v>#N/A</v>
      </c>
      <c r="G14" s="23" t="e">
        <f t="shared" si="26"/>
        <v>#N/A</v>
      </c>
      <c r="H14" s="33">
        <f t="shared" si="27"/>
        <v>0</v>
      </c>
      <c r="I14" s="46"/>
      <c r="J14" s="28" t="e" cm="1">
        <f t="array" ref="J14">_xlfn.IFS(I14="2021/2022",0.25,I14="2022/2023",0.5,I14="2023/2024",1)</f>
        <v>#N/A</v>
      </c>
      <c r="K14" s="25">
        <f t="shared" si="28"/>
        <v>8766</v>
      </c>
      <c r="L14" s="25" t="e">
        <f>VLOOKUP(I14,Opslag!S$2:T$4,2,FALSE)</f>
        <v>#N/A</v>
      </c>
      <c r="M14" s="25">
        <f t="shared" si="29"/>
        <v>4017.75</v>
      </c>
      <c r="N14" s="25" t="e">
        <f>VLOOKUP(B14,Opslag!$V$2:$W$429343,2,FALSE)</f>
        <v>#N/A</v>
      </c>
      <c r="O14" s="25">
        <f t="shared" si="30"/>
        <v>4017.75</v>
      </c>
      <c r="P14" s="25" t="e">
        <f t="shared" si="31"/>
        <v>#N/A</v>
      </c>
      <c r="Q14" s="25" t="e">
        <f t="shared" si="32"/>
        <v>#N/A</v>
      </c>
      <c r="R14" s="25" t="e">
        <f>VLOOKUP(I14,Opslag!S$7:T$9,2,FALSE)</f>
        <v>#N/A</v>
      </c>
      <c r="S14" s="24" t="e">
        <f t="shared" si="33"/>
        <v>#N/A</v>
      </c>
      <c r="T14" s="24" t="e">
        <f>VLOOKUP(S14,Opslag!$J$2:$K$77,2,FALSE)</f>
        <v>#N/A</v>
      </c>
      <c r="U14" s="24" t="e">
        <f t="shared" si="34"/>
        <v>#N/A</v>
      </c>
      <c r="V14" s="26" t="e">
        <f>VLOOKUP(U14,Opslag!$M$2:$N$112,2,FALSE)</f>
        <v>#N/A</v>
      </c>
      <c r="W14" s="46"/>
      <c r="X14" s="46"/>
      <c r="Y14" s="27">
        <f t="shared" si="22"/>
        <v>0</v>
      </c>
      <c r="Z14" s="26" t="e">
        <f>VLOOKUP(Y14,Tabel4[],2,FALSE)</f>
        <v>#N/A</v>
      </c>
      <c r="AA14" s="42"/>
      <c r="AB14" s="43"/>
      <c r="AC14" s="28">
        <f>VLOOKUP(AB14,Opslag!$P$2:$Q$57,2,FALSE)</f>
        <v>1</v>
      </c>
      <c r="AD14" s="24" t="e">
        <f t="shared" si="9"/>
        <v>#N/A</v>
      </c>
      <c r="AE14" s="24" t="e">
        <f t="shared" si="10"/>
        <v>#N/A</v>
      </c>
      <c r="AF14" s="24">
        <f t="shared" si="11"/>
        <v>1</v>
      </c>
      <c r="AG14" s="24" t="e">
        <f t="shared" si="12"/>
        <v>#N/A</v>
      </c>
      <c r="AH14" s="26" t="e">
        <f t="shared" si="23"/>
        <v>#N/A</v>
      </c>
      <c r="AI14" s="40"/>
      <c r="AJ14" s="40"/>
      <c r="AK14" s="32"/>
      <c r="AL14" s="30">
        <f>VLOOKUP(AK14,Opslag!$P$2:$Q$57,2,FALSE)</f>
        <v>1</v>
      </c>
      <c r="AM14" s="31"/>
      <c r="AN14" s="39"/>
    </row>
    <row r="15" spans="1:40" customFormat="1" x14ac:dyDescent="0.25">
      <c r="A15" s="48"/>
      <c r="B15" s="49"/>
      <c r="C15" s="49"/>
      <c r="D15" s="50"/>
      <c r="E15" s="34" t="e">
        <f t="shared" si="24"/>
        <v>#N/A</v>
      </c>
      <c r="F15" s="22" t="e">
        <f t="shared" si="25"/>
        <v>#N/A</v>
      </c>
      <c r="G15" s="23" t="e">
        <f t="shared" si="26"/>
        <v>#N/A</v>
      </c>
      <c r="H15" s="33">
        <f t="shared" si="27"/>
        <v>0</v>
      </c>
      <c r="I15" s="46"/>
      <c r="J15" s="28" t="e" cm="1">
        <f t="array" ref="J15">_xlfn.IFS(I15="2021/2022",0.25,I15="2022/2023",0.5,I15="2023/2024",1)</f>
        <v>#N/A</v>
      </c>
      <c r="K15" s="25">
        <f t="shared" si="28"/>
        <v>8766</v>
      </c>
      <c r="L15" s="25" t="e">
        <f>VLOOKUP(I15,Opslag!S$2:T$4,2,FALSE)</f>
        <v>#N/A</v>
      </c>
      <c r="M15" s="25">
        <f t="shared" si="29"/>
        <v>4017.75</v>
      </c>
      <c r="N15" s="25" t="e">
        <f>VLOOKUP(B15,Opslag!$V$2:$W$429343,2,FALSE)</f>
        <v>#N/A</v>
      </c>
      <c r="O15" s="25">
        <f t="shared" si="30"/>
        <v>4017.75</v>
      </c>
      <c r="P15" s="25" t="e">
        <f t="shared" si="31"/>
        <v>#N/A</v>
      </c>
      <c r="Q15" s="25" t="e">
        <f t="shared" si="32"/>
        <v>#N/A</v>
      </c>
      <c r="R15" s="25" t="e">
        <f>VLOOKUP(I15,Opslag!S$7:T$9,2,FALSE)</f>
        <v>#N/A</v>
      </c>
      <c r="S15" s="24" t="e">
        <f t="shared" si="33"/>
        <v>#N/A</v>
      </c>
      <c r="T15" s="24" t="e">
        <f>VLOOKUP(S15,Opslag!$J$2:$K$77,2,FALSE)</f>
        <v>#N/A</v>
      </c>
      <c r="U15" s="24" t="e">
        <f t="shared" si="34"/>
        <v>#N/A</v>
      </c>
      <c r="V15" s="26" t="e">
        <f>VLOOKUP(U15,Opslag!$M$2:$N$112,2,FALSE)</f>
        <v>#N/A</v>
      </c>
      <c r="W15" s="46"/>
      <c r="X15" s="46"/>
      <c r="Y15" s="27">
        <f t="shared" si="22"/>
        <v>0</v>
      </c>
      <c r="Z15" s="26" t="e">
        <f>VLOOKUP(Y15,Tabel4[],2,FALSE)</f>
        <v>#N/A</v>
      </c>
      <c r="AA15" s="42"/>
      <c r="AB15" s="43"/>
      <c r="AC15" s="28">
        <f>VLOOKUP(AB15,Opslag!$P$2:$Q$57,2,FALSE)</f>
        <v>1</v>
      </c>
      <c r="AD15" s="24" t="e">
        <f t="shared" si="9"/>
        <v>#N/A</v>
      </c>
      <c r="AE15" s="24" t="e">
        <f t="shared" si="10"/>
        <v>#N/A</v>
      </c>
      <c r="AF15" s="24">
        <f t="shared" si="11"/>
        <v>1</v>
      </c>
      <c r="AG15" s="24" t="e">
        <f t="shared" si="12"/>
        <v>#N/A</v>
      </c>
      <c r="AH15" s="26" t="e">
        <f t="shared" si="23"/>
        <v>#N/A</v>
      </c>
      <c r="AI15" s="40"/>
      <c r="AJ15" s="40"/>
      <c r="AK15" s="32"/>
      <c r="AL15" s="30">
        <f>VLOOKUP(AK15,Opslag!$P$2:$Q$57,2,FALSE)</f>
        <v>1</v>
      </c>
      <c r="AM15" s="31"/>
      <c r="AN15" s="39"/>
    </row>
    <row r="16" spans="1:40" customFormat="1" x14ac:dyDescent="0.25">
      <c r="A16" s="48"/>
      <c r="B16" s="49"/>
      <c r="C16" s="49"/>
      <c r="D16" s="50"/>
      <c r="E16" s="34" t="e">
        <f t="shared" si="24"/>
        <v>#N/A</v>
      </c>
      <c r="F16" s="22" t="e">
        <f t="shared" si="25"/>
        <v>#N/A</v>
      </c>
      <c r="G16" s="23" t="e">
        <f t="shared" si="26"/>
        <v>#N/A</v>
      </c>
      <c r="H16" s="33">
        <f t="shared" si="27"/>
        <v>0</v>
      </c>
      <c r="I16" s="46"/>
      <c r="J16" s="28" t="e" cm="1">
        <f t="array" ref="J16">_xlfn.IFS(I16="2021/2022",0.25,I16="2022/2023",0.5,I16="2023/2024",1)</f>
        <v>#N/A</v>
      </c>
      <c r="K16" s="25">
        <f t="shared" si="28"/>
        <v>8766</v>
      </c>
      <c r="L16" s="25" t="e">
        <f>VLOOKUP(I16,Opslag!S$2:T$4,2,FALSE)</f>
        <v>#N/A</v>
      </c>
      <c r="M16" s="25">
        <f t="shared" si="29"/>
        <v>4017.75</v>
      </c>
      <c r="N16" s="25" t="e">
        <f>VLOOKUP(B16,Opslag!$V$2:$W$429343,2,FALSE)</f>
        <v>#N/A</v>
      </c>
      <c r="O16" s="25">
        <f t="shared" si="30"/>
        <v>4017.75</v>
      </c>
      <c r="P16" s="25" t="e">
        <f t="shared" si="31"/>
        <v>#N/A</v>
      </c>
      <c r="Q16" s="25" t="e">
        <f t="shared" si="32"/>
        <v>#N/A</v>
      </c>
      <c r="R16" s="25" t="e">
        <f>VLOOKUP(I16,Opslag!S$7:T$9,2,FALSE)</f>
        <v>#N/A</v>
      </c>
      <c r="S16" s="24" t="e">
        <f t="shared" si="33"/>
        <v>#N/A</v>
      </c>
      <c r="T16" s="24" t="e">
        <f>VLOOKUP(S16,Opslag!$J$2:$K$77,2,FALSE)</f>
        <v>#N/A</v>
      </c>
      <c r="U16" s="24" t="e">
        <f t="shared" si="34"/>
        <v>#N/A</v>
      </c>
      <c r="V16" s="26" t="e">
        <f>VLOOKUP(U16,Opslag!$M$2:$N$112,2,FALSE)</f>
        <v>#N/A</v>
      </c>
      <c r="W16" s="46"/>
      <c r="X16" s="46"/>
      <c r="Y16" s="27">
        <f t="shared" si="22"/>
        <v>0</v>
      </c>
      <c r="Z16" s="26" t="e">
        <f>VLOOKUP(Y16,Tabel4[],2,FALSE)</f>
        <v>#N/A</v>
      </c>
      <c r="AA16" s="42"/>
      <c r="AB16" s="43"/>
      <c r="AC16" s="28">
        <f>VLOOKUP(AB16,Opslag!$P$2:$Q$57,2,FALSE)</f>
        <v>1</v>
      </c>
      <c r="AD16" s="24" t="e">
        <f t="shared" si="9"/>
        <v>#N/A</v>
      </c>
      <c r="AE16" s="24" t="e">
        <f t="shared" si="10"/>
        <v>#N/A</v>
      </c>
      <c r="AF16" s="24">
        <f t="shared" si="11"/>
        <v>1</v>
      </c>
      <c r="AG16" s="24" t="e">
        <f t="shared" si="12"/>
        <v>#N/A</v>
      </c>
      <c r="AH16" s="26" t="e">
        <f t="shared" si="23"/>
        <v>#N/A</v>
      </c>
      <c r="AI16" s="40"/>
      <c r="AJ16" s="40"/>
      <c r="AK16" s="32"/>
      <c r="AL16" s="30">
        <f>VLOOKUP(AK16,Opslag!$P$2:$Q$57,2,FALSE)</f>
        <v>1</v>
      </c>
      <c r="AM16" s="31"/>
      <c r="AN16" s="39"/>
    </row>
    <row r="17" spans="1:40" customFormat="1" x14ac:dyDescent="0.25">
      <c r="A17" s="48"/>
      <c r="B17" s="49"/>
      <c r="C17" s="49"/>
      <c r="D17" s="50"/>
      <c r="E17" s="34" t="e">
        <f t="shared" si="24"/>
        <v>#N/A</v>
      </c>
      <c r="F17" s="22" t="e">
        <f t="shared" si="25"/>
        <v>#N/A</v>
      </c>
      <c r="G17" s="23" t="e">
        <f t="shared" si="26"/>
        <v>#N/A</v>
      </c>
      <c r="H17" s="33">
        <f t="shared" si="27"/>
        <v>0</v>
      </c>
      <c r="I17" s="46"/>
      <c r="J17" s="28" t="e" cm="1">
        <f t="array" ref="J17">_xlfn.IFS(I17="2021/2022",0.25,I17="2022/2023",0.5,I17="2023/2024",1)</f>
        <v>#N/A</v>
      </c>
      <c r="K17" s="25">
        <f t="shared" si="28"/>
        <v>8766</v>
      </c>
      <c r="L17" s="25" t="e">
        <f>VLOOKUP(I17,Opslag!S$2:T$4,2,FALSE)</f>
        <v>#N/A</v>
      </c>
      <c r="M17" s="25">
        <f t="shared" si="29"/>
        <v>4017.75</v>
      </c>
      <c r="N17" s="25" t="e">
        <f>VLOOKUP(B17,Opslag!$V$2:$W$429343,2,FALSE)</f>
        <v>#N/A</v>
      </c>
      <c r="O17" s="25">
        <f t="shared" si="30"/>
        <v>4017.75</v>
      </c>
      <c r="P17" s="25" t="e">
        <f t="shared" si="31"/>
        <v>#N/A</v>
      </c>
      <c r="Q17" s="25" t="e">
        <f t="shared" si="32"/>
        <v>#N/A</v>
      </c>
      <c r="R17" s="25" t="e">
        <f>VLOOKUP(I17,Opslag!S$7:T$9,2,FALSE)</f>
        <v>#N/A</v>
      </c>
      <c r="S17" s="24" t="e">
        <f t="shared" si="33"/>
        <v>#N/A</v>
      </c>
      <c r="T17" s="24" t="e">
        <f>VLOOKUP(S17,Opslag!$J$2:$K$77,2,FALSE)</f>
        <v>#N/A</v>
      </c>
      <c r="U17" s="24" t="e">
        <f t="shared" si="34"/>
        <v>#N/A</v>
      </c>
      <c r="V17" s="26" t="e">
        <f>VLOOKUP(U17,Opslag!$M$2:$N$112,2,FALSE)</f>
        <v>#N/A</v>
      </c>
      <c r="W17" s="46"/>
      <c r="X17" s="46"/>
      <c r="Y17" s="27">
        <f t="shared" si="22"/>
        <v>0</v>
      </c>
      <c r="Z17" s="26" t="e">
        <f>VLOOKUP(Y17,Tabel4[],2,FALSE)</f>
        <v>#N/A</v>
      </c>
      <c r="AA17" s="42"/>
      <c r="AB17" s="43"/>
      <c r="AC17" s="28">
        <f>VLOOKUP(AB17,Opslag!$P$2:$Q$57,2,FALSE)</f>
        <v>1</v>
      </c>
      <c r="AD17" s="24" t="e">
        <f t="shared" si="9"/>
        <v>#N/A</v>
      </c>
      <c r="AE17" s="24" t="e">
        <f t="shared" si="10"/>
        <v>#N/A</v>
      </c>
      <c r="AF17" s="24">
        <f t="shared" si="11"/>
        <v>1</v>
      </c>
      <c r="AG17" s="24" t="e">
        <f t="shared" si="12"/>
        <v>#N/A</v>
      </c>
      <c r="AH17" s="26" t="e">
        <f t="shared" si="23"/>
        <v>#N/A</v>
      </c>
      <c r="AI17" s="40"/>
      <c r="AJ17" s="40"/>
      <c r="AK17" s="32"/>
      <c r="AL17" s="30">
        <f>VLOOKUP(AK17,Opslag!$P$2:$Q$57,2,FALSE)</f>
        <v>1</v>
      </c>
      <c r="AM17" s="31"/>
      <c r="AN17" s="39"/>
    </row>
    <row r="18" spans="1:40" customFormat="1" x14ac:dyDescent="0.25">
      <c r="A18" s="48"/>
      <c r="B18" s="49"/>
      <c r="C18" s="49"/>
      <c r="D18" s="50"/>
      <c r="E18" s="34" t="e">
        <f t="shared" si="24"/>
        <v>#N/A</v>
      </c>
      <c r="F18" s="22" t="e">
        <f t="shared" si="25"/>
        <v>#N/A</v>
      </c>
      <c r="G18" s="23" t="e">
        <f t="shared" si="26"/>
        <v>#N/A</v>
      </c>
      <c r="H18" s="33">
        <f t="shared" si="27"/>
        <v>0</v>
      </c>
      <c r="I18" s="46"/>
      <c r="J18" s="28" t="e" cm="1">
        <f t="array" ref="J18">_xlfn.IFS(I18="2021/2022",0.25,I18="2022/2023",0.5,I18="2023/2024",1)</f>
        <v>#N/A</v>
      </c>
      <c r="K18" s="25">
        <f t="shared" si="28"/>
        <v>8766</v>
      </c>
      <c r="L18" s="25" t="e">
        <f>VLOOKUP(I18,Opslag!S$2:T$4,2,FALSE)</f>
        <v>#N/A</v>
      </c>
      <c r="M18" s="25">
        <f t="shared" si="29"/>
        <v>4017.75</v>
      </c>
      <c r="N18" s="25" t="e">
        <f>VLOOKUP(B18,Opslag!$V$2:$W$429343,2,FALSE)</f>
        <v>#N/A</v>
      </c>
      <c r="O18" s="25">
        <f t="shared" si="30"/>
        <v>4017.75</v>
      </c>
      <c r="P18" s="25" t="e">
        <f t="shared" si="31"/>
        <v>#N/A</v>
      </c>
      <c r="Q18" s="25" t="e">
        <f t="shared" si="32"/>
        <v>#N/A</v>
      </c>
      <c r="R18" s="25" t="e">
        <f>VLOOKUP(I18,Opslag!S$7:T$9,2,FALSE)</f>
        <v>#N/A</v>
      </c>
      <c r="S18" s="24" t="e">
        <f t="shared" si="33"/>
        <v>#N/A</v>
      </c>
      <c r="T18" s="24" t="e">
        <f>VLOOKUP(S18,Opslag!$J$2:$K$77,2,FALSE)</f>
        <v>#N/A</v>
      </c>
      <c r="U18" s="24" t="e">
        <f t="shared" si="34"/>
        <v>#N/A</v>
      </c>
      <c r="V18" s="26" t="e">
        <f>VLOOKUP(U18,Opslag!$M$2:$N$112,2,FALSE)</f>
        <v>#N/A</v>
      </c>
      <c r="W18" s="46"/>
      <c r="X18" s="46"/>
      <c r="Y18" s="27">
        <f t="shared" si="22"/>
        <v>0</v>
      </c>
      <c r="Z18" s="26" t="e">
        <f>VLOOKUP(Y18,Tabel4[],2,FALSE)</f>
        <v>#N/A</v>
      </c>
      <c r="AA18" s="42"/>
      <c r="AB18" s="43"/>
      <c r="AC18" s="28">
        <f>VLOOKUP(AB18,Opslag!$P$2:$Q$57,2,FALSE)</f>
        <v>1</v>
      </c>
      <c r="AD18" s="24" t="e">
        <f t="shared" si="9"/>
        <v>#N/A</v>
      </c>
      <c r="AE18" s="24" t="e">
        <f t="shared" si="10"/>
        <v>#N/A</v>
      </c>
      <c r="AF18" s="24">
        <f t="shared" si="11"/>
        <v>1</v>
      </c>
      <c r="AG18" s="24" t="e">
        <f t="shared" si="12"/>
        <v>#N/A</v>
      </c>
      <c r="AH18" s="26" t="e">
        <f t="shared" si="23"/>
        <v>#N/A</v>
      </c>
      <c r="AI18" s="40"/>
      <c r="AJ18" s="40"/>
      <c r="AK18" s="32"/>
      <c r="AL18" s="30">
        <f>VLOOKUP(AK18,Opslag!$P$2:$Q$57,2,FALSE)</f>
        <v>1</v>
      </c>
      <c r="AM18" s="31"/>
      <c r="AN18" s="39"/>
    </row>
    <row r="19" spans="1:40" customFormat="1" x14ac:dyDescent="0.25">
      <c r="A19" s="48"/>
      <c r="B19" s="49"/>
      <c r="C19" s="49"/>
      <c r="D19" s="50"/>
      <c r="E19" s="34" t="e">
        <f t="shared" si="24"/>
        <v>#N/A</v>
      </c>
      <c r="F19" s="22" t="e">
        <f t="shared" si="25"/>
        <v>#N/A</v>
      </c>
      <c r="G19" s="23" t="e">
        <f t="shared" si="26"/>
        <v>#N/A</v>
      </c>
      <c r="H19" s="33">
        <f t="shared" si="27"/>
        <v>0</v>
      </c>
      <c r="I19" s="46"/>
      <c r="J19" s="28" t="e" cm="1">
        <f t="array" ref="J19">_xlfn.IFS(I19="2021/2022",0.25,I19="2022/2023",0.5,I19="2023/2024",1)</f>
        <v>#N/A</v>
      </c>
      <c r="K19" s="25">
        <f t="shared" si="28"/>
        <v>8766</v>
      </c>
      <c r="L19" s="25" t="e">
        <f>VLOOKUP(I19,Opslag!S$2:T$4,2,FALSE)</f>
        <v>#N/A</v>
      </c>
      <c r="M19" s="25">
        <f t="shared" si="29"/>
        <v>4017.75</v>
      </c>
      <c r="N19" s="25" t="e">
        <f>VLOOKUP(B19,Opslag!$V$2:$W$429343,2,FALSE)</f>
        <v>#N/A</v>
      </c>
      <c r="O19" s="25">
        <f t="shared" si="30"/>
        <v>4017.75</v>
      </c>
      <c r="P19" s="25" t="e">
        <f t="shared" si="31"/>
        <v>#N/A</v>
      </c>
      <c r="Q19" s="25" t="e">
        <f t="shared" si="32"/>
        <v>#N/A</v>
      </c>
      <c r="R19" s="25" t="e">
        <f>VLOOKUP(I19,Opslag!S$7:T$9,2,FALSE)</f>
        <v>#N/A</v>
      </c>
      <c r="S19" s="24" t="e">
        <f t="shared" si="33"/>
        <v>#N/A</v>
      </c>
      <c r="T19" s="24" t="e">
        <f>VLOOKUP(S19,Opslag!$J$2:$K$77,2,FALSE)</f>
        <v>#N/A</v>
      </c>
      <c r="U19" s="24" t="e">
        <f t="shared" si="34"/>
        <v>#N/A</v>
      </c>
      <c r="V19" s="26" t="e">
        <f>VLOOKUP(U19,Opslag!$M$2:$N$112,2,FALSE)</f>
        <v>#N/A</v>
      </c>
      <c r="W19" s="46"/>
      <c r="X19" s="46"/>
      <c r="Y19" s="27">
        <f t="shared" si="22"/>
        <v>0</v>
      </c>
      <c r="Z19" s="26" t="e">
        <f>VLOOKUP(Y19,Tabel4[],2,FALSE)</f>
        <v>#N/A</v>
      </c>
      <c r="AA19" s="42"/>
      <c r="AB19" s="43"/>
      <c r="AC19" s="28">
        <f>VLOOKUP(AB19,Opslag!$P$2:$Q$57,2,FALSE)</f>
        <v>1</v>
      </c>
      <c r="AD19" s="24" t="e">
        <f t="shared" si="9"/>
        <v>#N/A</v>
      </c>
      <c r="AE19" s="24" t="e">
        <f t="shared" si="10"/>
        <v>#N/A</v>
      </c>
      <c r="AF19" s="24">
        <f t="shared" si="11"/>
        <v>1</v>
      </c>
      <c r="AG19" s="24" t="e">
        <f t="shared" si="12"/>
        <v>#N/A</v>
      </c>
      <c r="AH19" s="26" t="e">
        <f t="shared" si="23"/>
        <v>#N/A</v>
      </c>
      <c r="AI19" s="40"/>
      <c r="AJ19" s="40"/>
      <c r="AK19" s="32"/>
      <c r="AL19" s="30">
        <f>VLOOKUP(AK19,Opslag!$P$2:$Q$57,2,FALSE)</f>
        <v>1</v>
      </c>
      <c r="AM19" s="31"/>
      <c r="AN19" s="39"/>
    </row>
    <row r="20" spans="1:40" customFormat="1" x14ac:dyDescent="0.25">
      <c r="A20" s="48"/>
      <c r="B20" s="49"/>
      <c r="C20" s="49"/>
      <c r="D20" s="50"/>
      <c r="E20" s="34" t="e">
        <f t="shared" si="24"/>
        <v>#N/A</v>
      </c>
      <c r="F20" s="22" t="e">
        <f t="shared" si="25"/>
        <v>#N/A</v>
      </c>
      <c r="G20" s="23" t="e">
        <f t="shared" si="26"/>
        <v>#N/A</v>
      </c>
      <c r="H20" s="33">
        <f t="shared" si="27"/>
        <v>0</v>
      </c>
      <c r="I20" s="46"/>
      <c r="J20" s="28" t="e" cm="1">
        <f t="array" ref="J20">_xlfn.IFS(I20="2021/2022",0.25,I20="2022/2023",0.5,I20="2023/2024",1)</f>
        <v>#N/A</v>
      </c>
      <c r="K20" s="25">
        <f t="shared" si="28"/>
        <v>8766</v>
      </c>
      <c r="L20" s="25" t="e">
        <f>VLOOKUP(I20,Opslag!S$2:T$4,2,FALSE)</f>
        <v>#N/A</v>
      </c>
      <c r="M20" s="25">
        <f t="shared" si="29"/>
        <v>4017.75</v>
      </c>
      <c r="N20" s="25" t="e">
        <f>VLOOKUP(B20,Opslag!$V$2:$W$429343,2,FALSE)</f>
        <v>#N/A</v>
      </c>
      <c r="O20" s="25">
        <f t="shared" si="30"/>
        <v>4017.75</v>
      </c>
      <c r="P20" s="25" t="e">
        <f t="shared" si="31"/>
        <v>#N/A</v>
      </c>
      <c r="Q20" s="25" t="e">
        <f t="shared" si="32"/>
        <v>#N/A</v>
      </c>
      <c r="R20" s="25" t="e">
        <f>VLOOKUP(I20,Opslag!S$7:T$9,2,FALSE)</f>
        <v>#N/A</v>
      </c>
      <c r="S20" s="24" t="e">
        <f t="shared" si="33"/>
        <v>#N/A</v>
      </c>
      <c r="T20" s="24" t="e">
        <f>VLOOKUP(S20,Opslag!$J$2:$K$77,2,FALSE)</f>
        <v>#N/A</v>
      </c>
      <c r="U20" s="24" t="e">
        <f t="shared" si="34"/>
        <v>#N/A</v>
      </c>
      <c r="V20" s="26" t="e">
        <f>VLOOKUP(U20,Opslag!$M$2:$N$112,2,FALSE)</f>
        <v>#N/A</v>
      </c>
      <c r="W20" s="46"/>
      <c r="X20" s="46"/>
      <c r="Y20" s="27">
        <f t="shared" si="22"/>
        <v>0</v>
      </c>
      <c r="Z20" s="26" t="e">
        <f>VLOOKUP(Y20,Tabel4[],2,FALSE)</f>
        <v>#N/A</v>
      </c>
      <c r="AA20" s="42"/>
      <c r="AB20" s="43"/>
      <c r="AC20" s="28">
        <f>VLOOKUP(AB20,Opslag!$P$2:$Q$57,2,FALSE)</f>
        <v>1</v>
      </c>
      <c r="AD20" s="24" t="e">
        <f t="shared" si="9"/>
        <v>#N/A</v>
      </c>
      <c r="AE20" s="24" t="e">
        <f t="shared" si="10"/>
        <v>#N/A</v>
      </c>
      <c r="AF20" s="24">
        <f t="shared" si="11"/>
        <v>1</v>
      </c>
      <c r="AG20" s="24" t="e">
        <f t="shared" si="12"/>
        <v>#N/A</v>
      </c>
      <c r="AH20" s="26" t="e">
        <f t="shared" si="23"/>
        <v>#N/A</v>
      </c>
      <c r="AI20" s="40"/>
      <c r="AJ20" s="40"/>
      <c r="AK20" s="32"/>
      <c r="AL20" s="30">
        <f>VLOOKUP(AK20,Opslag!$P$2:$Q$57,2,FALSE)</f>
        <v>1</v>
      </c>
      <c r="AM20" s="31"/>
      <c r="AN20" s="39"/>
    </row>
    <row r="21" spans="1:40" customFormat="1" x14ac:dyDescent="0.25">
      <c r="A21" s="48"/>
      <c r="B21" s="49"/>
      <c r="C21" s="49"/>
      <c r="D21" s="50"/>
      <c r="E21" s="34" t="e">
        <f t="shared" si="24"/>
        <v>#N/A</v>
      </c>
      <c r="F21" s="22" t="e">
        <f t="shared" si="25"/>
        <v>#N/A</v>
      </c>
      <c r="G21" s="23" t="e">
        <f t="shared" si="26"/>
        <v>#N/A</v>
      </c>
      <c r="H21" s="33">
        <f t="shared" si="27"/>
        <v>0</v>
      </c>
      <c r="I21" s="46"/>
      <c r="J21" s="28" t="e" cm="1">
        <f t="array" ref="J21">_xlfn.IFS(I21="2021/2022",0.25,I21="2022/2023",0.5,I21="2023/2024",1)</f>
        <v>#N/A</v>
      </c>
      <c r="K21" s="25">
        <f t="shared" si="28"/>
        <v>8766</v>
      </c>
      <c r="L21" s="25" t="e">
        <f>VLOOKUP(I21,Opslag!S$2:T$4,2,FALSE)</f>
        <v>#N/A</v>
      </c>
      <c r="M21" s="25">
        <f t="shared" si="29"/>
        <v>4017.75</v>
      </c>
      <c r="N21" s="25" t="e">
        <f>VLOOKUP(B21,Opslag!$V$2:$W$429343,2,FALSE)</f>
        <v>#N/A</v>
      </c>
      <c r="O21" s="25">
        <f t="shared" si="30"/>
        <v>4017.75</v>
      </c>
      <c r="P21" s="25" t="e">
        <f t="shared" si="31"/>
        <v>#N/A</v>
      </c>
      <c r="Q21" s="25" t="e">
        <f t="shared" si="32"/>
        <v>#N/A</v>
      </c>
      <c r="R21" s="25" t="e">
        <f>VLOOKUP(I21,Opslag!S$7:T$9,2,FALSE)</f>
        <v>#N/A</v>
      </c>
      <c r="S21" s="24" t="e">
        <f t="shared" si="33"/>
        <v>#N/A</v>
      </c>
      <c r="T21" s="24" t="e">
        <f>VLOOKUP(S21,Opslag!$J$2:$K$77,2,FALSE)</f>
        <v>#N/A</v>
      </c>
      <c r="U21" s="24" t="e">
        <f t="shared" si="34"/>
        <v>#N/A</v>
      </c>
      <c r="V21" s="26" t="e">
        <f>VLOOKUP(U21,Opslag!$M$2:$N$112,2,FALSE)</f>
        <v>#N/A</v>
      </c>
      <c r="W21" s="46"/>
      <c r="X21" s="46"/>
      <c r="Y21" s="27">
        <f t="shared" si="22"/>
        <v>0</v>
      </c>
      <c r="Z21" s="26" t="e">
        <f>VLOOKUP(Y21,Tabel4[],2,FALSE)</f>
        <v>#N/A</v>
      </c>
      <c r="AA21" s="42"/>
      <c r="AB21" s="43"/>
      <c r="AC21" s="28">
        <f>VLOOKUP(AB21,Opslag!$P$2:$Q$57,2,FALSE)</f>
        <v>1</v>
      </c>
      <c r="AD21" s="24" t="e">
        <f t="shared" si="9"/>
        <v>#N/A</v>
      </c>
      <c r="AE21" s="24" t="e">
        <f t="shared" si="10"/>
        <v>#N/A</v>
      </c>
      <c r="AF21" s="24">
        <f t="shared" si="11"/>
        <v>1</v>
      </c>
      <c r="AG21" s="24" t="e">
        <f t="shared" si="12"/>
        <v>#N/A</v>
      </c>
      <c r="AH21" s="26" t="e">
        <f t="shared" si="23"/>
        <v>#N/A</v>
      </c>
      <c r="AI21" s="40"/>
      <c r="AJ21" s="40"/>
      <c r="AK21" s="32"/>
      <c r="AL21" s="30">
        <f>VLOOKUP(AK21,Opslag!$P$2:$Q$57,2,FALSE)</f>
        <v>1</v>
      </c>
      <c r="AM21" s="31"/>
      <c r="AN21" s="39"/>
    </row>
    <row r="22" spans="1:40" customFormat="1" x14ac:dyDescent="0.25">
      <c r="A22" s="48"/>
      <c r="B22" s="49"/>
      <c r="C22" s="49"/>
      <c r="D22" s="50"/>
      <c r="E22" s="34" t="e">
        <f t="shared" si="24"/>
        <v>#N/A</v>
      </c>
      <c r="F22" s="22" t="e">
        <f t="shared" si="25"/>
        <v>#N/A</v>
      </c>
      <c r="G22" s="23" t="e">
        <f t="shared" si="26"/>
        <v>#N/A</v>
      </c>
      <c r="H22" s="33">
        <f t="shared" si="27"/>
        <v>0</v>
      </c>
      <c r="I22" s="46"/>
      <c r="J22" s="28" t="e" cm="1">
        <f t="array" ref="J22">_xlfn.IFS(I22="2021/2022",0.25,I22="2022/2023",0.5,I22="2023/2024",1)</f>
        <v>#N/A</v>
      </c>
      <c r="K22" s="25">
        <f t="shared" si="28"/>
        <v>8766</v>
      </c>
      <c r="L22" s="25" t="e">
        <f>VLOOKUP(I22,Opslag!S$2:T$4,2,FALSE)</f>
        <v>#N/A</v>
      </c>
      <c r="M22" s="25">
        <f t="shared" si="29"/>
        <v>4017.75</v>
      </c>
      <c r="N22" s="25" t="e">
        <f>VLOOKUP(B22,Opslag!$V$2:$W$429343,2,FALSE)</f>
        <v>#N/A</v>
      </c>
      <c r="O22" s="25">
        <f t="shared" si="30"/>
        <v>4017.75</v>
      </c>
      <c r="P22" s="25" t="e">
        <f t="shared" si="31"/>
        <v>#N/A</v>
      </c>
      <c r="Q22" s="25" t="e">
        <f t="shared" si="32"/>
        <v>#N/A</v>
      </c>
      <c r="R22" s="25" t="e">
        <f>VLOOKUP(I22,Opslag!S$7:T$9,2,FALSE)</f>
        <v>#N/A</v>
      </c>
      <c r="S22" s="24" t="e">
        <f t="shared" si="33"/>
        <v>#N/A</v>
      </c>
      <c r="T22" s="24" t="e">
        <f>VLOOKUP(S22,Opslag!$J$2:$K$77,2,FALSE)</f>
        <v>#N/A</v>
      </c>
      <c r="U22" s="24" t="e">
        <f t="shared" si="34"/>
        <v>#N/A</v>
      </c>
      <c r="V22" s="26" t="e">
        <f>VLOOKUP(U22,Opslag!$M$2:$N$112,2,FALSE)</f>
        <v>#N/A</v>
      </c>
      <c r="W22" s="46"/>
      <c r="X22" s="46"/>
      <c r="Y22" s="27">
        <f t="shared" si="22"/>
        <v>0</v>
      </c>
      <c r="Z22" s="26" t="e">
        <f>VLOOKUP(Y22,Tabel4[],2,FALSE)</f>
        <v>#N/A</v>
      </c>
      <c r="AA22" s="42"/>
      <c r="AB22" s="43"/>
      <c r="AC22" s="28">
        <f>VLOOKUP(AB22,Opslag!$P$2:$Q$57,2,FALSE)</f>
        <v>1</v>
      </c>
      <c r="AD22" s="24" t="e">
        <f t="shared" si="9"/>
        <v>#N/A</v>
      </c>
      <c r="AE22" s="24" t="e">
        <f t="shared" si="10"/>
        <v>#N/A</v>
      </c>
      <c r="AF22" s="24">
        <f t="shared" si="11"/>
        <v>1</v>
      </c>
      <c r="AG22" s="24" t="e">
        <f t="shared" si="12"/>
        <v>#N/A</v>
      </c>
      <c r="AH22" s="26" t="e">
        <f t="shared" si="23"/>
        <v>#N/A</v>
      </c>
      <c r="AI22" s="40"/>
      <c r="AJ22" s="40"/>
      <c r="AK22" s="32"/>
      <c r="AL22" s="30">
        <f>VLOOKUP(AK22,Opslag!$P$2:$Q$57,2,FALSE)</f>
        <v>1</v>
      </c>
      <c r="AM22" s="31"/>
      <c r="AN22" s="39"/>
    </row>
    <row r="23" spans="1:40" customFormat="1" x14ac:dyDescent="0.25">
      <c r="A23" s="48"/>
      <c r="B23" s="49"/>
      <c r="C23" s="49"/>
      <c r="D23" s="50"/>
      <c r="E23" s="34" t="e">
        <f t="shared" si="24"/>
        <v>#N/A</v>
      </c>
      <c r="F23" s="22" t="e">
        <f t="shared" si="25"/>
        <v>#N/A</v>
      </c>
      <c r="G23" s="23" t="e">
        <f t="shared" si="26"/>
        <v>#N/A</v>
      </c>
      <c r="H23" s="33">
        <f t="shared" si="27"/>
        <v>0</v>
      </c>
      <c r="I23" s="46"/>
      <c r="J23" s="28" t="e" cm="1">
        <f t="array" ref="J23">_xlfn.IFS(I23="2021/2022",0.25,I23="2022/2023",0.5,I23="2023/2024",1)</f>
        <v>#N/A</v>
      </c>
      <c r="K23" s="25">
        <f t="shared" si="28"/>
        <v>8766</v>
      </c>
      <c r="L23" s="25" t="e">
        <f>VLOOKUP(I23,Opslag!S$2:T$4,2,FALSE)</f>
        <v>#N/A</v>
      </c>
      <c r="M23" s="25">
        <f t="shared" si="29"/>
        <v>4017.75</v>
      </c>
      <c r="N23" s="25" t="e">
        <f>VLOOKUP(B23,Opslag!$V$2:$W$429343,2,FALSE)</f>
        <v>#N/A</v>
      </c>
      <c r="O23" s="25">
        <f t="shared" si="30"/>
        <v>4017.75</v>
      </c>
      <c r="P23" s="25" t="e">
        <f t="shared" si="31"/>
        <v>#N/A</v>
      </c>
      <c r="Q23" s="25" t="e">
        <f t="shared" si="32"/>
        <v>#N/A</v>
      </c>
      <c r="R23" s="25" t="e">
        <f>VLOOKUP(I23,Opslag!S$7:T$9,2,FALSE)</f>
        <v>#N/A</v>
      </c>
      <c r="S23" s="24" t="e">
        <f t="shared" si="33"/>
        <v>#N/A</v>
      </c>
      <c r="T23" s="24" t="e">
        <f>VLOOKUP(S23,Opslag!$J$2:$K$77,2,FALSE)</f>
        <v>#N/A</v>
      </c>
      <c r="U23" s="24" t="e">
        <f t="shared" si="34"/>
        <v>#N/A</v>
      </c>
      <c r="V23" s="26" t="e">
        <f>VLOOKUP(U23,Opslag!$M$2:$N$112,2,FALSE)</f>
        <v>#N/A</v>
      </c>
      <c r="W23" s="46"/>
      <c r="X23" s="46"/>
      <c r="Y23" s="27">
        <f t="shared" si="22"/>
        <v>0</v>
      </c>
      <c r="Z23" s="26" t="e">
        <f>VLOOKUP(Y23,Tabel4[],2,FALSE)</f>
        <v>#N/A</v>
      </c>
      <c r="AA23" s="42"/>
      <c r="AB23" s="43"/>
      <c r="AC23" s="28">
        <f>VLOOKUP(AB23,Opslag!$P$2:$Q$57,2,FALSE)</f>
        <v>1</v>
      </c>
      <c r="AD23" s="24" t="e">
        <f t="shared" si="9"/>
        <v>#N/A</v>
      </c>
      <c r="AE23" s="24" t="e">
        <f t="shared" si="10"/>
        <v>#N/A</v>
      </c>
      <c r="AF23" s="24">
        <f t="shared" si="11"/>
        <v>1</v>
      </c>
      <c r="AG23" s="24" t="e">
        <f t="shared" si="12"/>
        <v>#N/A</v>
      </c>
      <c r="AH23" s="26" t="e">
        <f t="shared" si="23"/>
        <v>#N/A</v>
      </c>
      <c r="AI23" s="40"/>
      <c r="AJ23" s="40"/>
      <c r="AK23" s="32"/>
      <c r="AL23" s="30">
        <f>VLOOKUP(AK23,Opslag!$P$2:$Q$57,2,FALSE)</f>
        <v>1</v>
      </c>
      <c r="AM23" s="31"/>
      <c r="AN23" s="39"/>
    </row>
    <row r="24" spans="1:40" customFormat="1" x14ac:dyDescent="0.25">
      <c r="A24" s="48"/>
      <c r="B24" s="49"/>
      <c r="C24" s="49"/>
      <c r="D24" s="50"/>
      <c r="E24" s="34" t="e">
        <f t="shared" si="24"/>
        <v>#N/A</v>
      </c>
      <c r="F24" s="22" t="e">
        <f t="shared" si="25"/>
        <v>#N/A</v>
      </c>
      <c r="G24" s="23" t="e">
        <f t="shared" si="26"/>
        <v>#N/A</v>
      </c>
      <c r="H24" s="33">
        <f t="shared" si="27"/>
        <v>0</v>
      </c>
      <c r="I24" s="46"/>
      <c r="J24" s="28" t="e" cm="1">
        <f t="array" ref="J24">_xlfn.IFS(I24="2021/2022",0.25,I24="2022/2023",0.5,I24="2023/2024",1)</f>
        <v>#N/A</v>
      </c>
      <c r="K24" s="25">
        <f t="shared" si="28"/>
        <v>8766</v>
      </c>
      <c r="L24" s="25" t="e">
        <f>VLOOKUP(I24,Opslag!S$2:T$4,2,FALSE)</f>
        <v>#N/A</v>
      </c>
      <c r="M24" s="25">
        <f t="shared" si="29"/>
        <v>4017.75</v>
      </c>
      <c r="N24" s="25" t="e">
        <f>VLOOKUP(B24,Opslag!$V$2:$W$429343,2,FALSE)</f>
        <v>#N/A</v>
      </c>
      <c r="O24" s="25">
        <f t="shared" si="30"/>
        <v>4017.75</v>
      </c>
      <c r="P24" s="25" t="e">
        <f t="shared" si="31"/>
        <v>#N/A</v>
      </c>
      <c r="Q24" s="25" t="e">
        <f t="shared" si="32"/>
        <v>#N/A</v>
      </c>
      <c r="R24" s="25" t="e">
        <f>VLOOKUP(I24,Opslag!S$7:T$9,2,FALSE)</f>
        <v>#N/A</v>
      </c>
      <c r="S24" s="24" t="e">
        <f t="shared" si="33"/>
        <v>#N/A</v>
      </c>
      <c r="T24" s="24" t="e">
        <f>VLOOKUP(S24,Opslag!$J$2:$K$77,2,FALSE)</f>
        <v>#N/A</v>
      </c>
      <c r="U24" s="24" t="e">
        <f t="shared" si="34"/>
        <v>#N/A</v>
      </c>
      <c r="V24" s="26" t="e">
        <f>VLOOKUP(U24,Opslag!$M$2:$N$112,2,FALSE)</f>
        <v>#N/A</v>
      </c>
      <c r="W24" s="46"/>
      <c r="X24" s="46"/>
      <c r="Y24" s="27">
        <f t="shared" si="22"/>
        <v>0</v>
      </c>
      <c r="Z24" s="26" t="e">
        <f>VLOOKUP(Y24,Tabel4[],2,FALSE)</f>
        <v>#N/A</v>
      </c>
      <c r="AA24" s="42"/>
      <c r="AB24" s="43"/>
      <c r="AC24" s="28">
        <f>VLOOKUP(AB24,Opslag!$P$2:$Q$57,2,FALSE)</f>
        <v>1</v>
      </c>
      <c r="AD24" s="24" t="e">
        <f t="shared" si="9"/>
        <v>#N/A</v>
      </c>
      <c r="AE24" s="24" t="e">
        <f t="shared" si="10"/>
        <v>#N/A</v>
      </c>
      <c r="AF24" s="24">
        <f t="shared" si="11"/>
        <v>1</v>
      </c>
      <c r="AG24" s="24" t="e">
        <f t="shared" si="12"/>
        <v>#N/A</v>
      </c>
      <c r="AH24" s="26" t="e">
        <f t="shared" si="23"/>
        <v>#N/A</v>
      </c>
      <c r="AI24" s="40"/>
      <c r="AJ24" s="40"/>
      <c r="AK24" s="32"/>
      <c r="AL24" s="30">
        <f>VLOOKUP(AK24,Opslag!$P$2:$Q$57,2,FALSE)</f>
        <v>1</v>
      </c>
      <c r="AM24" s="31"/>
      <c r="AN24" s="39"/>
    </row>
    <row r="25" spans="1:40" customFormat="1" x14ac:dyDescent="0.25">
      <c r="A25" s="48"/>
      <c r="B25" s="49"/>
      <c r="C25" s="49"/>
      <c r="D25" s="50"/>
      <c r="E25" s="34" t="e">
        <f t="shared" si="24"/>
        <v>#N/A</v>
      </c>
      <c r="F25" s="22" t="e">
        <f t="shared" si="25"/>
        <v>#N/A</v>
      </c>
      <c r="G25" s="23" t="e">
        <f t="shared" si="26"/>
        <v>#N/A</v>
      </c>
      <c r="H25" s="33">
        <f t="shared" si="27"/>
        <v>0</v>
      </c>
      <c r="I25" s="46"/>
      <c r="J25" s="28" t="e" cm="1">
        <f t="array" ref="J25">_xlfn.IFS(I25="2021/2022",0.25,I25="2022/2023",0.5,I25="2023/2024",1)</f>
        <v>#N/A</v>
      </c>
      <c r="K25" s="25">
        <f t="shared" si="28"/>
        <v>8766</v>
      </c>
      <c r="L25" s="25" t="e">
        <f>VLOOKUP(I25,Opslag!S$2:T$4,2,FALSE)</f>
        <v>#N/A</v>
      </c>
      <c r="M25" s="25">
        <f t="shared" si="29"/>
        <v>4017.75</v>
      </c>
      <c r="N25" s="25" t="e">
        <f>VLOOKUP(B25,Opslag!$V$2:$W$429343,2,FALSE)</f>
        <v>#N/A</v>
      </c>
      <c r="O25" s="25">
        <f t="shared" si="30"/>
        <v>4017.75</v>
      </c>
      <c r="P25" s="25" t="e">
        <f t="shared" si="31"/>
        <v>#N/A</v>
      </c>
      <c r="Q25" s="25" t="e">
        <f t="shared" si="32"/>
        <v>#N/A</v>
      </c>
      <c r="R25" s="25" t="e">
        <f>VLOOKUP(I25,Opslag!S$7:T$9,2,FALSE)</f>
        <v>#N/A</v>
      </c>
      <c r="S25" s="24" t="e">
        <f t="shared" si="33"/>
        <v>#N/A</v>
      </c>
      <c r="T25" s="24" t="e">
        <f>VLOOKUP(S25,Opslag!$J$2:$K$77,2,FALSE)</f>
        <v>#N/A</v>
      </c>
      <c r="U25" s="24" t="e">
        <f t="shared" si="34"/>
        <v>#N/A</v>
      </c>
      <c r="V25" s="26" t="e">
        <f>VLOOKUP(U25,Opslag!$M$2:$N$112,2,FALSE)</f>
        <v>#N/A</v>
      </c>
      <c r="W25" s="46"/>
      <c r="X25" s="46"/>
      <c r="Y25" s="27">
        <f t="shared" si="22"/>
        <v>0</v>
      </c>
      <c r="Z25" s="26" t="e">
        <f>VLOOKUP(Y25,Tabel4[],2,FALSE)</f>
        <v>#N/A</v>
      </c>
      <c r="AA25" s="42"/>
      <c r="AB25" s="43"/>
      <c r="AC25" s="28">
        <f>VLOOKUP(AB25,Opslag!$P$2:$Q$57,2,FALSE)</f>
        <v>1</v>
      </c>
      <c r="AD25" s="24" t="e">
        <f t="shared" si="9"/>
        <v>#N/A</v>
      </c>
      <c r="AE25" s="24" t="e">
        <f t="shared" si="10"/>
        <v>#N/A</v>
      </c>
      <c r="AF25" s="24">
        <f t="shared" si="11"/>
        <v>1</v>
      </c>
      <c r="AG25" s="24" t="e">
        <f t="shared" si="12"/>
        <v>#N/A</v>
      </c>
      <c r="AH25" s="26" t="e">
        <f t="shared" si="23"/>
        <v>#N/A</v>
      </c>
      <c r="AI25" s="40"/>
      <c r="AJ25" s="40"/>
      <c r="AK25" s="32"/>
      <c r="AL25" s="30">
        <f>VLOOKUP(AK25,Opslag!$P$2:$Q$57,2,FALSE)</f>
        <v>1</v>
      </c>
      <c r="AM25" s="31"/>
      <c r="AN25" s="39"/>
    </row>
    <row r="26" spans="1:40" customFormat="1" x14ac:dyDescent="0.25">
      <c r="A26" s="48"/>
      <c r="B26" s="49"/>
      <c r="C26" s="49"/>
      <c r="D26" s="50"/>
      <c r="E26" s="34" t="e">
        <f t="shared" si="24"/>
        <v>#N/A</v>
      </c>
      <c r="F26" s="22" t="e">
        <f t="shared" si="25"/>
        <v>#N/A</v>
      </c>
      <c r="G26" s="23" t="e">
        <f t="shared" si="26"/>
        <v>#N/A</v>
      </c>
      <c r="H26" s="33">
        <f t="shared" si="27"/>
        <v>0</v>
      </c>
      <c r="I26" s="46"/>
      <c r="J26" s="28" t="e" cm="1">
        <f t="array" ref="J26">_xlfn.IFS(I26="2021/2022",0.25,I26="2022/2023",0.5,I26="2023/2024",1)</f>
        <v>#N/A</v>
      </c>
      <c r="K26" s="25">
        <f t="shared" si="28"/>
        <v>8766</v>
      </c>
      <c r="L26" s="25" t="e">
        <f>VLOOKUP(I26,Opslag!S$2:T$4,2,FALSE)</f>
        <v>#N/A</v>
      </c>
      <c r="M26" s="25">
        <f t="shared" si="29"/>
        <v>4017.75</v>
      </c>
      <c r="N26" s="25" t="e">
        <f>VLOOKUP(B26,Opslag!$V$2:$W$429343,2,FALSE)</f>
        <v>#N/A</v>
      </c>
      <c r="O26" s="25">
        <f t="shared" si="30"/>
        <v>4017.75</v>
      </c>
      <c r="P26" s="25" t="e">
        <f t="shared" si="31"/>
        <v>#N/A</v>
      </c>
      <c r="Q26" s="25" t="e">
        <f t="shared" si="32"/>
        <v>#N/A</v>
      </c>
      <c r="R26" s="25" t="e">
        <f>VLOOKUP(I26,Opslag!S$7:T$9,2,FALSE)</f>
        <v>#N/A</v>
      </c>
      <c r="S26" s="24" t="e">
        <f t="shared" si="33"/>
        <v>#N/A</v>
      </c>
      <c r="T26" s="24" t="e">
        <f>VLOOKUP(S26,Opslag!$J$2:$K$77,2,FALSE)</f>
        <v>#N/A</v>
      </c>
      <c r="U26" s="24" t="e">
        <f t="shared" si="34"/>
        <v>#N/A</v>
      </c>
      <c r="V26" s="26" t="e">
        <f>VLOOKUP(U26,Opslag!$M$2:$N$112,2,FALSE)</f>
        <v>#N/A</v>
      </c>
      <c r="W26" s="46"/>
      <c r="X26" s="46"/>
      <c r="Y26" s="27">
        <f t="shared" si="22"/>
        <v>0</v>
      </c>
      <c r="Z26" s="26" t="e">
        <f>VLOOKUP(Y26,Tabel4[],2,FALSE)</f>
        <v>#N/A</v>
      </c>
      <c r="AA26" s="42"/>
      <c r="AB26" s="43"/>
      <c r="AC26" s="28">
        <f>VLOOKUP(AB26,Opslag!$P$2:$Q$57,2,FALSE)</f>
        <v>1</v>
      </c>
      <c r="AD26" s="24" t="e">
        <f t="shared" si="9"/>
        <v>#N/A</v>
      </c>
      <c r="AE26" s="24" t="e">
        <f t="shared" si="10"/>
        <v>#N/A</v>
      </c>
      <c r="AF26" s="24">
        <f t="shared" si="11"/>
        <v>1</v>
      </c>
      <c r="AG26" s="24" t="e">
        <f t="shared" si="12"/>
        <v>#N/A</v>
      </c>
      <c r="AH26" s="26" t="e">
        <f t="shared" si="23"/>
        <v>#N/A</v>
      </c>
      <c r="AI26" s="40"/>
      <c r="AJ26" s="40"/>
      <c r="AK26" s="32"/>
      <c r="AL26" s="30">
        <f>VLOOKUP(AK26,Opslag!$P$2:$Q$57,2,FALSE)</f>
        <v>1</v>
      </c>
      <c r="AM26" s="31"/>
      <c r="AN26" s="39"/>
    </row>
    <row r="27" spans="1:40" customFormat="1" x14ac:dyDescent="0.25">
      <c r="A27" s="48"/>
      <c r="B27" s="49"/>
      <c r="C27" s="49"/>
      <c r="D27" s="50"/>
      <c r="E27" s="34" t="e">
        <f t="shared" si="24"/>
        <v>#N/A</v>
      </c>
      <c r="F27" s="22" t="e">
        <f t="shared" si="25"/>
        <v>#N/A</v>
      </c>
      <c r="G27" s="23" t="e">
        <f t="shared" si="26"/>
        <v>#N/A</v>
      </c>
      <c r="H27" s="33">
        <f t="shared" si="27"/>
        <v>0</v>
      </c>
      <c r="I27" s="46"/>
      <c r="J27" s="28" t="e" cm="1">
        <f t="array" ref="J27">_xlfn.IFS(I27="2021/2022",0.25,I27="2022/2023",0.5,I27="2023/2024",1)</f>
        <v>#N/A</v>
      </c>
      <c r="K27" s="25">
        <f t="shared" si="28"/>
        <v>8766</v>
      </c>
      <c r="L27" s="25" t="e">
        <f>VLOOKUP(I27,Opslag!S$2:T$4,2,FALSE)</f>
        <v>#N/A</v>
      </c>
      <c r="M27" s="25">
        <f t="shared" si="29"/>
        <v>4017.75</v>
      </c>
      <c r="N27" s="25" t="e">
        <f>VLOOKUP(B27,Opslag!$V$2:$W$429343,2,FALSE)</f>
        <v>#N/A</v>
      </c>
      <c r="O27" s="25">
        <f t="shared" si="30"/>
        <v>4017.75</v>
      </c>
      <c r="P27" s="25" t="e">
        <f t="shared" si="31"/>
        <v>#N/A</v>
      </c>
      <c r="Q27" s="25" t="e">
        <f t="shared" si="32"/>
        <v>#N/A</v>
      </c>
      <c r="R27" s="25" t="e">
        <f>VLOOKUP(I27,Opslag!S$7:T$9,2,FALSE)</f>
        <v>#N/A</v>
      </c>
      <c r="S27" s="24" t="e">
        <f t="shared" si="33"/>
        <v>#N/A</v>
      </c>
      <c r="T27" s="24" t="e">
        <f>VLOOKUP(S27,Opslag!$J$2:$K$77,2,FALSE)</f>
        <v>#N/A</v>
      </c>
      <c r="U27" s="24" t="e">
        <f t="shared" si="34"/>
        <v>#N/A</v>
      </c>
      <c r="V27" s="26" t="e">
        <f>VLOOKUP(U27,Opslag!$M$2:$N$112,2,FALSE)</f>
        <v>#N/A</v>
      </c>
      <c r="W27" s="46"/>
      <c r="X27" s="46"/>
      <c r="Y27" s="27">
        <f t="shared" si="22"/>
        <v>0</v>
      </c>
      <c r="Z27" s="26" t="e">
        <f>VLOOKUP(Y27,Tabel4[],2,FALSE)</f>
        <v>#N/A</v>
      </c>
      <c r="AA27" s="42"/>
      <c r="AB27" s="43"/>
      <c r="AC27" s="28">
        <f>VLOOKUP(AB27,Opslag!$P$2:$Q$57,2,FALSE)</f>
        <v>1</v>
      </c>
      <c r="AD27" s="24" t="e">
        <f t="shared" si="9"/>
        <v>#N/A</v>
      </c>
      <c r="AE27" s="24" t="e">
        <f t="shared" si="10"/>
        <v>#N/A</v>
      </c>
      <c r="AF27" s="24">
        <f t="shared" si="11"/>
        <v>1</v>
      </c>
      <c r="AG27" s="24" t="e">
        <f t="shared" si="12"/>
        <v>#N/A</v>
      </c>
      <c r="AH27" s="26" t="e">
        <f t="shared" si="23"/>
        <v>#N/A</v>
      </c>
      <c r="AI27" s="40"/>
      <c r="AJ27" s="40"/>
      <c r="AK27" s="32"/>
      <c r="AL27" s="30">
        <f>VLOOKUP(AK27,Opslag!$P$2:$Q$57,2,FALSE)</f>
        <v>1</v>
      </c>
      <c r="AM27" s="31"/>
      <c r="AN27" s="39"/>
    </row>
    <row r="28" spans="1:40" customFormat="1" x14ac:dyDescent="0.25">
      <c r="A28" s="48"/>
      <c r="B28" s="49"/>
      <c r="C28" s="49"/>
      <c r="D28" s="50"/>
      <c r="E28" s="34" t="e">
        <f t="shared" si="24"/>
        <v>#N/A</v>
      </c>
      <c r="F28" s="22" t="e">
        <f t="shared" si="25"/>
        <v>#N/A</v>
      </c>
      <c r="G28" s="23" t="e">
        <f t="shared" si="26"/>
        <v>#N/A</v>
      </c>
      <c r="H28" s="33">
        <f t="shared" si="27"/>
        <v>0</v>
      </c>
      <c r="I28" s="46"/>
      <c r="J28" s="28" t="e" cm="1">
        <f t="array" ref="J28">_xlfn.IFS(I28="2021/2022",0.25,I28="2022/2023",0.5,I28="2023/2024",1)</f>
        <v>#N/A</v>
      </c>
      <c r="K28" s="25">
        <f t="shared" si="28"/>
        <v>8766</v>
      </c>
      <c r="L28" s="25" t="e">
        <f>VLOOKUP(I28,Opslag!S$2:T$4,2,FALSE)</f>
        <v>#N/A</v>
      </c>
      <c r="M28" s="25">
        <f t="shared" si="29"/>
        <v>4017.75</v>
      </c>
      <c r="N28" s="25" t="e">
        <f>VLOOKUP(B28,Opslag!$V$2:$W$429343,2,FALSE)</f>
        <v>#N/A</v>
      </c>
      <c r="O28" s="25">
        <f t="shared" si="30"/>
        <v>4017.75</v>
      </c>
      <c r="P28" s="25" t="e">
        <f t="shared" si="31"/>
        <v>#N/A</v>
      </c>
      <c r="Q28" s="25" t="e">
        <f t="shared" si="32"/>
        <v>#N/A</v>
      </c>
      <c r="R28" s="25" t="e">
        <f>VLOOKUP(I28,Opslag!S$7:T$9,2,FALSE)</f>
        <v>#N/A</v>
      </c>
      <c r="S28" s="24" t="e">
        <f t="shared" si="33"/>
        <v>#N/A</v>
      </c>
      <c r="T28" s="24" t="e">
        <f>VLOOKUP(S28,Opslag!$J$2:$K$77,2,FALSE)</f>
        <v>#N/A</v>
      </c>
      <c r="U28" s="24" t="e">
        <f t="shared" si="34"/>
        <v>#N/A</v>
      </c>
      <c r="V28" s="26" t="e">
        <f>VLOOKUP(U28,Opslag!$M$2:$N$112,2,FALSE)</f>
        <v>#N/A</v>
      </c>
      <c r="W28" s="46"/>
      <c r="X28" s="46"/>
      <c r="Y28" s="27">
        <f t="shared" si="22"/>
        <v>0</v>
      </c>
      <c r="Z28" s="26" t="e">
        <f>VLOOKUP(Y28,Tabel4[],2,FALSE)</f>
        <v>#N/A</v>
      </c>
      <c r="AA28" s="42"/>
      <c r="AB28" s="43"/>
      <c r="AC28" s="28">
        <f>VLOOKUP(AB28,Opslag!$P$2:$Q$57,2,FALSE)</f>
        <v>1</v>
      </c>
      <c r="AD28" s="24" t="e">
        <f t="shared" si="9"/>
        <v>#N/A</v>
      </c>
      <c r="AE28" s="24" t="e">
        <f t="shared" si="10"/>
        <v>#N/A</v>
      </c>
      <c r="AF28" s="24">
        <f t="shared" si="11"/>
        <v>1</v>
      </c>
      <c r="AG28" s="24" t="e">
        <f t="shared" si="12"/>
        <v>#N/A</v>
      </c>
      <c r="AH28" s="26" t="e">
        <f t="shared" si="23"/>
        <v>#N/A</v>
      </c>
      <c r="AI28" s="40"/>
      <c r="AJ28" s="40"/>
      <c r="AK28" s="32"/>
      <c r="AL28" s="30">
        <f>VLOOKUP(AK28,Opslag!$P$2:$Q$57,2,FALSE)</f>
        <v>1</v>
      </c>
      <c r="AM28" s="31"/>
      <c r="AN28" s="39"/>
    </row>
    <row r="29" spans="1:40" customFormat="1" x14ac:dyDescent="0.25">
      <c r="A29" s="48"/>
      <c r="B29" s="49"/>
      <c r="C29" s="49"/>
      <c r="D29" s="50"/>
      <c r="E29" s="34" t="e">
        <f t="shared" si="24"/>
        <v>#N/A</v>
      </c>
      <c r="F29" s="22" t="e">
        <f t="shared" si="25"/>
        <v>#N/A</v>
      </c>
      <c r="G29" s="23" t="e">
        <f t="shared" si="26"/>
        <v>#N/A</v>
      </c>
      <c r="H29" s="33">
        <f t="shared" si="27"/>
        <v>0</v>
      </c>
      <c r="I29" s="46"/>
      <c r="J29" s="28" t="e" cm="1">
        <f t="array" ref="J29">_xlfn.IFS(I29="2021/2022",0.25,I29="2022/2023",0.5,I29="2023/2024",1)</f>
        <v>#N/A</v>
      </c>
      <c r="K29" s="25">
        <f t="shared" si="28"/>
        <v>8766</v>
      </c>
      <c r="L29" s="25" t="e">
        <f>VLOOKUP(I29,Opslag!S$2:T$4,2,FALSE)</f>
        <v>#N/A</v>
      </c>
      <c r="M29" s="25">
        <f t="shared" si="29"/>
        <v>4017.75</v>
      </c>
      <c r="N29" s="25" t="e">
        <f>VLOOKUP(B29,Opslag!$V$2:$W$429343,2,FALSE)</f>
        <v>#N/A</v>
      </c>
      <c r="O29" s="25">
        <f t="shared" si="30"/>
        <v>4017.75</v>
      </c>
      <c r="P29" s="25" t="e">
        <f t="shared" si="31"/>
        <v>#N/A</v>
      </c>
      <c r="Q29" s="25" t="e">
        <f t="shared" si="32"/>
        <v>#N/A</v>
      </c>
      <c r="R29" s="25" t="e">
        <f>VLOOKUP(I29,Opslag!S$7:T$9,2,FALSE)</f>
        <v>#N/A</v>
      </c>
      <c r="S29" s="24" t="e">
        <f t="shared" si="33"/>
        <v>#N/A</v>
      </c>
      <c r="T29" s="24" t="e">
        <f>VLOOKUP(S29,Opslag!$J$2:$K$77,2,FALSE)</f>
        <v>#N/A</v>
      </c>
      <c r="U29" s="24" t="e">
        <f t="shared" si="34"/>
        <v>#N/A</v>
      </c>
      <c r="V29" s="26" t="e">
        <f>VLOOKUP(U29,Opslag!$M$2:$N$112,2,FALSE)</f>
        <v>#N/A</v>
      </c>
      <c r="W29" s="46"/>
      <c r="X29" s="46"/>
      <c r="Y29" s="27">
        <f t="shared" si="22"/>
        <v>0</v>
      </c>
      <c r="Z29" s="26" t="e">
        <f>VLOOKUP(Y29,Tabel4[],2,FALSE)</f>
        <v>#N/A</v>
      </c>
      <c r="AA29" s="42"/>
      <c r="AB29" s="43"/>
      <c r="AC29" s="28">
        <f>VLOOKUP(AB29,Opslag!$P$2:$Q$57,2,FALSE)</f>
        <v>1</v>
      </c>
      <c r="AD29" s="24" t="e">
        <f t="shared" si="9"/>
        <v>#N/A</v>
      </c>
      <c r="AE29" s="24" t="e">
        <f t="shared" si="10"/>
        <v>#N/A</v>
      </c>
      <c r="AF29" s="24">
        <f t="shared" si="11"/>
        <v>1</v>
      </c>
      <c r="AG29" s="24" t="e">
        <f t="shared" si="12"/>
        <v>#N/A</v>
      </c>
      <c r="AH29" s="26" t="e">
        <f t="shared" si="23"/>
        <v>#N/A</v>
      </c>
      <c r="AI29" s="40"/>
      <c r="AJ29" s="40"/>
      <c r="AK29" s="32"/>
      <c r="AL29" s="30">
        <f>VLOOKUP(AK29,Opslag!$P$2:$Q$57,2,FALSE)</f>
        <v>1</v>
      </c>
      <c r="AM29" s="31"/>
      <c r="AN29" s="39"/>
    </row>
    <row r="30" spans="1:40" customFormat="1" x14ac:dyDescent="0.25">
      <c r="A30" s="48"/>
      <c r="B30" s="49"/>
      <c r="C30" s="49"/>
      <c r="D30" s="50"/>
      <c r="E30" s="34" t="e">
        <f t="shared" si="24"/>
        <v>#N/A</v>
      </c>
      <c r="F30" s="22" t="e">
        <f t="shared" si="25"/>
        <v>#N/A</v>
      </c>
      <c r="G30" s="23" t="e">
        <f t="shared" si="26"/>
        <v>#N/A</v>
      </c>
      <c r="H30" s="33">
        <f t="shared" si="27"/>
        <v>0</v>
      </c>
      <c r="I30" s="46"/>
      <c r="J30" s="28" t="e" cm="1">
        <f t="array" ref="J30">_xlfn.IFS(I30="2021/2022",0.25,I30="2022/2023",0.5,I30="2023/2024",1)</f>
        <v>#N/A</v>
      </c>
      <c r="K30" s="25">
        <f t="shared" si="28"/>
        <v>8766</v>
      </c>
      <c r="L30" s="25" t="e">
        <f>VLOOKUP(I30,Opslag!S$2:T$4,2,FALSE)</f>
        <v>#N/A</v>
      </c>
      <c r="M30" s="25">
        <f t="shared" si="29"/>
        <v>4017.75</v>
      </c>
      <c r="N30" s="25" t="e">
        <f>VLOOKUP(B30,Opslag!$V$2:$W$429343,2,FALSE)</f>
        <v>#N/A</v>
      </c>
      <c r="O30" s="25">
        <f t="shared" si="30"/>
        <v>4017.75</v>
      </c>
      <c r="P30" s="25" t="e">
        <f t="shared" si="31"/>
        <v>#N/A</v>
      </c>
      <c r="Q30" s="25" t="e">
        <f t="shared" si="32"/>
        <v>#N/A</v>
      </c>
      <c r="R30" s="25" t="e">
        <f>VLOOKUP(I30,Opslag!S$7:T$9,2,FALSE)</f>
        <v>#N/A</v>
      </c>
      <c r="S30" s="24" t="e">
        <f t="shared" si="33"/>
        <v>#N/A</v>
      </c>
      <c r="T30" s="24" t="e">
        <f>VLOOKUP(S30,Opslag!$J$2:$K$77,2,FALSE)</f>
        <v>#N/A</v>
      </c>
      <c r="U30" s="24" t="e">
        <f t="shared" si="34"/>
        <v>#N/A</v>
      </c>
      <c r="V30" s="26" t="e">
        <f>VLOOKUP(U30,Opslag!$M$2:$N$112,2,FALSE)</f>
        <v>#N/A</v>
      </c>
      <c r="W30" s="46"/>
      <c r="X30" s="46"/>
      <c r="Y30" s="27">
        <f t="shared" si="22"/>
        <v>0</v>
      </c>
      <c r="Z30" s="26" t="e">
        <f>VLOOKUP(Y30,Tabel4[],2,FALSE)</f>
        <v>#N/A</v>
      </c>
      <c r="AA30" s="42"/>
      <c r="AB30" s="43"/>
      <c r="AC30" s="28">
        <f>VLOOKUP(AB30,Opslag!$P$2:$Q$57,2,FALSE)</f>
        <v>1</v>
      </c>
      <c r="AD30" s="24" t="e">
        <f t="shared" si="9"/>
        <v>#N/A</v>
      </c>
      <c r="AE30" s="24" t="e">
        <f t="shared" si="10"/>
        <v>#N/A</v>
      </c>
      <c r="AF30" s="24">
        <f t="shared" si="11"/>
        <v>1</v>
      </c>
      <c r="AG30" s="24" t="e">
        <f t="shared" si="12"/>
        <v>#N/A</v>
      </c>
      <c r="AH30" s="26" t="e">
        <f t="shared" si="23"/>
        <v>#N/A</v>
      </c>
      <c r="AI30" s="40"/>
      <c r="AJ30" s="40"/>
      <c r="AK30" s="32"/>
      <c r="AL30" s="30">
        <f>VLOOKUP(AK30,Opslag!$P$2:$Q$57,2,FALSE)</f>
        <v>1</v>
      </c>
      <c r="AM30" s="31"/>
      <c r="AN30" s="39"/>
    </row>
    <row r="31" spans="1:40" customFormat="1" x14ac:dyDescent="0.25">
      <c r="A31" s="48"/>
      <c r="B31" s="49"/>
      <c r="C31" s="49"/>
      <c r="D31" s="50"/>
      <c r="E31" s="34" t="e">
        <f t="shared" si="24"/>
        <v>#N/A</v>
      </c>
      <c r="F31" s="22" t="e">
        <f t="shared" si="25"/>
        <v>#N/A</v>
      </c>
      <c r="G31" s="23" t="e">
        <f t="shared" si="26"/>
        <v>#N/A</v>
      </c>
      <c r="H31" s="33">
        <f t="shared" si="27"/>
        <v>0</v>
      </c>
      <c r="I31" s="46"/>
      <c r="J31" s="28" t="e" cm="1">
        <f t="array" ref="J31">_xlfn.IFS(I31="2021/2022",0.25,I31="2022/2023",0.5,I31="2023/2024",1)</f>
        <v>#N/A</v>
      </c>
      <c r="K31" s="25">
        <f t="shared" si="28"/>
        <v>8766</v>
      </c>
      <c r="L31" s="25" t="e">
        <f>VLOOKUP(I31,Opslag!S$2:T$4,2,FALSE)</f>
        <v>#N/A</v>
      </c>
      <c r="M31" s="25">
        <f t="shared" si="29"/>
        <v>4017.75</v>
      </c>
      <c r="N31" s="25" t="e">
        <f>VLOOKUP(B31,Opslag!$V$2:$W$429343,2,FALSE)</f>
        <v>#N/A</v>
      </c>
      <c r="O31" s="25">
        <f t="shared" si="30"/>
        <v>4017.75</v>
      </c>
      <c r="P31" s="25" t="e">
        <f t="shared" si="31"/>
        <v>#N/A</v>
      </c>
      <c r="Q31" s="25" t="e">
        <f t="shared" si="32"/>
        <v>#N/A</v>
      </c>
      <c r="R31" s="25" t="e">
        <f>VLOOKUP(I31,Opslag!S$7:T$9,2,FALSE)</f>
        <v>#N/A</v>
      </c>
      <c r="S31" s="24" t="e">
        <f t="shared" si="33"/>
        <v>#N/A</v>
      </c>
      <c r="T31" s="24" t="e">
        <f>VLOOKUP(S31,Opslag!$J$2:$K$77,2,FALSE)</f>
        <v>#N/A</v>
      </c>
      <c r="U31" s="24" t="e">
        <f t="shared" si="34"/>
        <v>#N/A</v>
      </c>
      <c r="V31" s="26" t="e">
        <f>VLOOKUP(U31,Opslag!$M$2:$N$112,2,FALSE)</f>
        <v>#N/A</v>
      </c>
      <c r="W31" s="46"/>
      <c r="X31" s="46"/>
      <c r="Y31" s="27">
        <f t="shared" si="22"/>
        <v>0</v>
      </c>
      <c r="Z31" s="26" t="e">
        <f>VLOOKUP(Y31,Tabel4[],2,FALSE)</f>
        <v>#N/A</v>
      </c>
      <c r="AA31" s="42"/>
      <c r="AB31" s="43"/>
      <c r="AC31" s="28">
        <f>VLOOKUP(AB31,Opslag!$P$2:$Q$57,2,FALSE)</f>
        <v>1</v>
      </c>
      <c r="AD31" s="24" t="e">
        <f t="shared" si="9"/>
        <v>#N/A</v>
      </c>
      <c r="AE31" s="24" t="e">
        <f t="shared" si="10"/>
        <v>#N/A</v>
      </c>
      <c r="AF31" s="24">
        <f t="shared" si="11"/>
        <v>1</v>
      </c>
      <c r="AG31" s="24" t="e">
        <f t="shared" si="12"/>
        <v>#N/A</v>
      </c>
      <c r="AH31" s="26" t="e">
        <f t="shared" si="23"/>
        <v>#N/A</v>
      </c>
      <c r="AI31" s="40"/>
      <c r="AJ31" s="40"/>
      <c r="AK31" s="32"/>
      <c r="AL31" s="30">
        <f>VLOOKUP(AK31,Opslag!$P$2:$Q$57,2,FALSE)</f>
        <v>1</v>
      </c>
      <c r="AM31" s="31"/>
      <c r="AN31" s="39"/>
    </row>
    <row r="32" spans="1:40" customFormat="1" x14ac:dyDescent="0.25">
      <c r="A32" s="48"/>
      <c r="B32" s="49"/>
      <c r="C32" s="49"/>
      <c r="D32" s="50"/>
      <c r="E32" s="34" t="e">
        <f t="shared" si="24"/>
        <v>#N/A</v>
      </c>
      <c r="F32" s="22" t="e">
        <f t="shared" si="25"/>
        <v>#N/A</v>
      </c>
      <c r="G32" s="23" t="e">
        <f t="shared" si="26"/>
        <v>#N/A</v>
      </c>
      <c r="H32" s="33">
        <f t="shared" si="27"/>
        <v>0</v>
      </c>
      <c r="I32" s="46"/>
      <c r="J32" s="28" t="e" cm="1">
        <f t="array" ref="J32">_xlfn.IFS(I32="2021/2022",0.25,I32="2022/2023",0.5,I32="2023/2024",1)</f>
        <v>#N/A</v>
      </c>
      <c r="K32" s="25">
        <f t="shared" si="28"/>
        <v>8766</v>
      </c>
      <c r="L32" s="25" t="e">
        <f>VLOOKUP(I32,Opslag!S$2:T$4,2,FALSE)</f>
        <v>#N/A</v>
      </c>
      <c r="M32" s="25">
        <f t="shared" si="29"/>
        <v>4017.75</v>
      </c>
      <c r="N32" s="25" t="e">
        <f>VLOOKUP(B32,Opslag!$V$2:$W$429343,2,FALSE)</f>
        <v>#N/A</v>
      </c>
      <c r="O32" s="25">
        <f t="shared" si="30"/>
        <v>4017.75</v>
      </c>
      <c r="P32" s="25" t="e">
        <f t="shared" si="31"/>
        <v>#N/A</v>
      </c>
      <c r="Q32" s="25" t="e">
        <f t="shared" si="32"/>
        <v>#N/A</v>
      </c>
      <c r="R32" s="25" t="e">
        <f>VLOOKUP(I32,Opslag!S$7:T$9,2,FALSE)</f>
        <v>#N/A</v>
      </c>
      <c r="S32" s="24" t="e">
        <f t="shared" si="33"/>
        <v>#N/A</v>
      </c>
      <c r="T32" s="24" t="e">
        <f>VLOOKUP(S32,Opslag!$J$2:$K$77,2,FALSE)</f>
        <v>#N/A</v>
      </c>
      <c r="U32" s="24" t="e">
        <f t="shared" si="34"/>
        <v>#N/A</v>
      </c>
      <c r="V32" s="26" t="e">
        <f>VLOOKUP(U32,Opslag!$M$2:$N$112,2,FALSE)</f>
        <v>#N/A</v>
      </c>
      <c r="W32" s="46"/>
      <c r="X32" s="46"/>
      <c r="Y32" s="27">
        <f t="shared" si="22"/>
        <v>0</v>
      </c>
      <c r="Z32" s="26" t="e">
        <f>VLOOKUP(Y32,Tabel4[],2,FALSE)</f>
        <v>#N/A</v>
      </c>
      <c r="AA32" s="42"/>
      <c r="AB32" s="43"/>
      <c r="AC32" s="28">
        <f>VLOOKUP(AB32,Opslag!$P$2:$Q$57,2,FALSE)</f>
        <v>1</v>
      </c>
      <c r="AD32" s="24" t="e">
        <f t="shared" si="9"/>
        <v>#N/A</v>
      </c>
      <c r="AE32" s="24" t="e">
        <f t="shared" si="10"/>
        <v>#N/A</v>
      </c>
      <c r="AF32" s="24">
        <f t="shared" si="11"/>
        <v>1</v>
      </c>
      <c r="AG32" s="24" t="e">
        <f t="shared" si="12"/>
        <v>#N/A</v>
      </c>
      <c r="AH32" s="26" t="e">
        <f t="shared" si="23"/>
        <v>#N/A</v>
      </c>
      <c r="AI32" s="40"/>
      <c r="AJ32" s="40"/>
      <c r="AK32" s="32"/>
      <c r="AL32" s="30">
        <f>VLOOKUP(AK32,Opslag!$P$2:$Q$57,2,FALSE)</f>
        <v>1</v>
      </c>
      <c r="AM32" s="31"/>
      <c r="AN32" s="39"/>
    </row>
    <row r="33" spans="1:40" customFormat="1" x14ac:dyDescent="0.25">
      <c r="A33" s="48"/>
      <c r="B33" s="49"/>
      <c r="C33" s="49"/>
      <c r="D33" s="50"/>
      <c r="E33" s="34" t="e">
        <f t="shared" si="24"/>
        <v>#N/A</v>
      </c>
      <c r="F33" s="22" t="e">
        <f t="shared" si="25"/>
        <v>#N/A</v>
      </c>
      <c r="G33" s="23" t="e">
        <f t="shared" si="26"/>
        <v>#N/A</v>
      </c>
      <c r="H33" s="33">
        <f t="shared" si="27"/>
        <v>0</v>
      </c>
      <c r="I33" s="46"/>
      <c r="J33" s="28" t="e" cm="1">
        <f t="array" ref="J33">_xlfn.IFS(I33="2021/2022",0.25,I33="2022/2023",0.5,I33="2023/2024",1)</f>
        <v>#N/A</v>
      </c>
      <c r="K33" s="25">
        <f t="shared" si="28"/>
        <v>8766</v>
      </c>
      <c r="L33" s="25" t="e">
        <f>VLOOKUP(I33,Opslag!S$2:T$4,2,FALSE)</f>
        <v>#N/A</v>
      </c>
      <c r="M33" s="25">
        <f t="shared" si="29"/>
        <v>4017.75</v>
      </c>
      <c r="N33" s="25" t="e">
        <f>VLOOKUP(B33,Opslag!$V$2:$W$429343,2,FALSE)</f>
        <v>#N/A</v>
      </c>
      <c r="O33" s="25">
        <f t="shared" si="30"/>
        <v>4017.75</v>
      </c>
      <c r="P33" s="25" t="e">
        <f t="shared" si="31"/>
        <v>#N/A</v>
      </c>
      <c r="Q33" s="25" t="e">
        <f t="shared" si="32"/>
        <v>#N/A</v>
      </c>
      <c r="R33" s="25" t="e">
        <f>VLOOKUP(I33,Opslag!S$7:T$9,2,FALSE)</f>
        <v>#N/A</v>
      </c>
      <c r="S33" s="24" t="e">
        <f t="shared" si="33"/>
        <v>#N/A</v>
      </c>
      <c r="T33" s="24" t="e">
        <f>VLOOKUP(S33,Opslag!$J$2:$K$77,2,FALSE)</f>
        <v>#N/A</v>
      </c>
      <c r="U33" s="24" t="e">
        <f t="shared" si="34"/>
        <v>#N/A</v>
      </c>
      <c r="V33" s="26" t="e">
        <f>VLOOKUP(U33,Opslag!$M$2:$N$112,2,FALSE)</f>
        <v>#N/A</v>
      </c>
      <c r="W33" s="46"/>
      <c r="X33" s="46"/>
      <c r="Y33" s="27">
        <f t="shared" si="22"/>
        <v>0</v>
      </c>
      <c r="Z33" s="26" t="e">
        <f>VLOOKUP(Y33,Tabel4[],2,FALSE)</f>
        <v>#N/A</v>
      </c>
      <c r="AA33" s="42"/>
      <c r="AB33" s="43"/>
      <c r="AC33" s="28">
        <f>VLOOKUP(AB33,Opslag!$P$2:$Q$57,2,FALSE)</f>
        <v>1</v>
      </c>
      <c r="AD33" s="24" t="e">
        <f t="shared" si="9"/>
        <v>#N/A</v>
      </c>
      <c r="AE33" s="24" t="e">
        <f t="shared" si="10"/>
        <v>#N/A</v>
      </c>
      <c r="AF33" s="24">
        <f t="shared" si="11"/>
        <v>1</v>
      </c>
      <c r="AG33" s="24" t="e">
        <f t="shared" si="12"/>
        <v>#N/A</v>
      </c>
      <c r="AH33" s="26" t="e">
        <f t="shared" si="23"/>
        <v>#N/A</v>
      </c>
      <c r="AI33" s="40"/>
      <c r="AJ33" s="40"/>
      <c r="AK33" s="32"/>
      <c r="AL33" s="30">
        <f>VLOOKUP(AK33,Opslag!$P$2:$Q$57,2,FALSE)</f>
        <v>1</v>
      </c>
      <c r="AM33" s="31"/>
      <c r="AN33" s="39"/>
    </row>
    <row r="34" spans="1:40" customFormat="1" x14ac:dyDescent="0.25">
      <c r="A34" s="48"/>
      <c r="B34" s="49"/>
      <c r="C34" s="49"/>
      <c r="D34" s="50"/>
      <c r="E34" s="34" t="e">
        <f t="shared" si="24"/>
        <v>#N/A</v>
      </c>
      <c r="F34" s="22" t="e">
        <f t="shared" si="25"/>
        <v>#N/A</v>
      </c>
      <c r="G34" s="23" t="e">
        <f t="shared" si="26"/>
        <v>#N/A</v>
      </c>
      <c r="H34" s="33">
        <f t="shared" si="27"/>
        <v>0</v>
      </c>
      <c r="I34" s="46"/>
      <c r="J34" s="28" t="e" cm="1">
        <f t="array" ref="J34">_xlfn.IFS(I34="2021/2022",0.25,I34="2022/2023",0.5,I34="2023/2024",1)</f>
        <v>#N/A</v>
      </c>
      <c r="K34" s="25">
        <f t="shared" si="28"/>
        <v>8766</v>
      </c>
      <c r="L34" s="25" t="e">
        <f>VLOOKUP(I34,Opslag!S$2:T$4,2,FALSE)</f>
        <v>#N/A</v>
      </c>
      <c r="M34" s="25">
        <f t="shared" si="29"/>
        <v>4017.75</v>
      </c>
      <c r="N34" s="25" t="e">
        <f>VLOOKUP(B34,Opslag!$V$2:$W$429343,2,FALSE)</f>
        <v>#N/A</v>
      </c>
      <c r="O34" s="25">
        <f t="shared" si="30"/>
        <v>4017.75</v>
      </c>
      <c r="P34" s="25" t="e">
        <f t="shared" si="31"/>
        <v>#N/A</v>
      </c>
      <c r="Q34" s="25" t="e">
        <f t="shared" si="32"/>
        <v>#N/A</v>
      </c>
      <c r="R34" s="25" t="e">
        <f>VLOOKUP(I34,Opslag!S$7:T$9,2,FALSE)</f>
        <v>#N/A</v>
      </c>
      <c r="S34" s="24" t="e">
        <f t="shared" si="33"/>
        <v>#N/A</v>
      </c>
      <c r="T34" s="24" t="e">
        <f>VLOOKUP(S34,Opslag!$J$2:$K$77,2,FALSE)</f>
        <v>#N/A</v>
      </c>
      <c r="U34" s="24" t="e">
        <f t="shared" si="34"/>
        <v>#N/A</v>
      </c>
      <c r="V34" s="26" t="e">
        <f>VLOOKUP(U34,Opslag!$M$2:$N$112,2,FALSE)</f>
        <v>#N/A</v>
      </c>
      <c r="W34" s="46"/>
      <c r="X34" s="46"/>
      <c r="Y34" s="27">
        <f t="shared" si="22"/>
        <v>0</v>
      </c>
      <c r="Z34" s="26" t="e">
        <f>VLOOKUP(Y34,Tabel4[],2,FALSE)</f>
        <v>#N/A</v>
      </c>
      <c r="AA34" s="42"/>
      <c r="AB34" s="43"/>
      <c r="AC34" s="28">
        <f>VLOOKUP(AB34,Opslag!$P$2:$Q$57,2,FALSE)</f>
        <v>1</v>
      </c>
      <c r="AD34" s="24" t="e">
        <f t="shared" si="9"/>
        <v>#N/A</v>
      </c>
      <c r="AE34" s="24" t="e">
        <f t="shared" si="10"/>
        <v>#N/A</v>
      </c>
      <c r="AF34" s="24">
        <f t="shared" si="11"/>
        <v>1</v>
      </c>
      <c r="AG34" s="24" t="e">
        <f t="shared" si="12"/>
        <v>#N/A</v>
      </c>
      <c r="AH34" s="26" t="e">
        <f t="shared" si="23"/>
        <v>#N/A</v>
      </c>
      <c r="AI34" s="40"/>
      <c r="AJ34" s="40"/>
      <c r="AK34" s="32"/>
      <c r="AL34" s="30">
        <f>VLOOKUP(AK34,Opslag!$P$2:$Q$57,2,FALSE)</f>
        <v>1</v>
      </c>
      <c r="AM34" s="31"/>
      <c r="AN34" s="39"/>
    </row>
    <row r="35" spans="1:40" customFormat="1" x14ac:dyDescent="0.25">
      <c r="A35" s="48"/>
      <c r="B35" s="49"/>
      <c r="C35" s="49"/>
      <c r="D35" s="50"/>
      <c r="E35" s="34" t="e">
        <f t="shared" si="24"/>
        <v>#N/A</v>
      </c>
      <c r="F35" s="22" t="e">
        <f t="shared" si="25"/>
        <v>#N/A</v>
      </c>
      <c r="G35" s="23" t="e">
        <f t="shared" si="26"/>
        <v>#N/A</v>
      </c>
      <c r="H35" s="33">
        <f t="shared" si="27"/>
        <v>0</v>
      </c>
      <c r="I35" s="46"/>
      <c r="J35" s="28" t="e" cm="1">
        <f t="array" ref="J35">_xlfn.IFS(I35="2021/2022",0.25,I35="2022/2023",0.5,I35="2023/2024",1)</f>
        <v>#N/A</v>
      </c>
      <c r="K35" s="25">
        <f t="shared" si="28"/>
        <v>8766</v>
      </c>
      <c r="L35" s="25" t="e">
        <f>VLOOKUP(I35,Opslag!S$2:T$4,2,FALSE)</f>
        <v>#N/A</v>
      </c>
      <c r="M35" s="25">
        <f t="shared" si="29"/>
        <v>4017.75</v>
      </c>
      <c r="N35" s="25" t="e">
        <f>VLOOKUP(B35,Opslag!$V$2:$W$429343,2,FALSE)</f>
        <v>#N/A</v>
      </c>
      <c r="O35" s="25">
        <f t="shared" si="30"/>
        <v>4017.75</v>
      </c>
      <c r="P35" s="25" t="e">
        <f t="shared" si="31"/>
        <v>#N/A</v>
      </c>
      <c r="Q35" s="25" t="e">
        <f t="shared" si="32"/>
        <v>#N/A</v>
      </c>
      <c r="R35" s="25" t="e">
        <f>VLOOKUP(I35,Opslag!S$7:T$9,2,FALSE)</f>
        <v>#N/A</v>
      </c>
      <c r="S35" s="24" t="e">
        <f t="shared" si="33"/>
        <v>#N/A</v>
      </c>
      <c r="T35" s="24" t="e">
        <f>VLOOKUP(S35,Opslag!$J$2:$K$77,2,FALSE)</f>
        <v>#N/A</v>
      </c>
      <c r="U35" s="24" t="e">
        <f t="shared" si="34"/>
        <v>#N/A</v>
      </c>
      <c r="V35" s="26" t="e">
        <f>VLOOKUP(U35,Opslag!$M$2:$N$112,2,FALSE)</f>
        <v>#N/A</v>
      </c>
      <c r="W35" s="46"/>
      <c r="X35" s="46"/>
      <c r="Y35" s="27">
        <f t="shared" si="22"/>
        <v>0</v>
      </c>
      <c r="Z35" s="26" t="e">
        <f>VLOOKUP(Y35,Tabel4[],2,FALSE)</f>
        <v>#N/A</v>
      </c>
      <c r="AA35" s="42"/>
      <c r="AB35" s="43"/>
      <c r="AC35" s="28">
        <f>VLOOKUP(AB35,Opslag!$P$2:$Q$57,2,FALSE)</f>
        <v>1</v>
      </c>
      <c r="AD35" s="24" t="e">
        <f t="shared" si="9"/>
        <v>#N/A</v>
      </c>
      <c r="AE35" s="24" t="e">
        <f t="shared" si="10"/>
        <v>#N/A</v>
      </c>
      <c r="AF35" s="24">
        <f t="shared" si="11"/>
        <v>1</v>
      </c>
      <c r="AG35" s="24" t="e">
        <f t="shared" si="12"/>
        <v>#N/A</v>
      </c>
      <c r="AH35" s="26" t="e">
        <f t="shared" si="23"/>
        <v>#N/A</v>
      </c>
      <c r="AI35" s="40"/>
      <c r="AJ35" s="40"/>
      <c r="AK35" s="32"/>
      <c r="AL35" s="30">
        <f>VLOOKUP(AK35,Opslag!$P$2:$Q$57,2,FALSE)</f>
        <v>1</v>
      </c>
      <c r="AM35" s="31"/>
      <c r="AN35" s="39"/>
    </row>
    <row r="36" spans="1:40" customFormat="1" x14ac:dyDescent="0.25">
      <c r="A36" s="48"/>
      <c r="B36" s="49"/>
      <c r="C36" s="49"/>
      <c r="D36" s="50"/>
      <c r="E36" s="34" t="e">
        <f t="shared" si="24"/>
        <v>#N/A</v>
      </c>
      <c r="F36" s="22" t="e">
        <f t="shared" si="25"/>
        <v>#N/A</v>
      </c>
      <c r="G36" s="23" t="e">
        <f t="shared" si="26"/>
        <v>#N/A</v>
      </c>
      <c r="H36" s="33">
        <f t="shared" si="27"/>
        <v>0</v>
      </c>
      <c r="I36" s="46"/>
      <c r="J36" s="28" t="e" cm="1">
        <f t="array" ref="J36">_xlfn.IFS(I36="2021/2022",0.25,I36="2022/2023",0.5,I36="2023/2024",1)</f>
        <v>#N/A</v>
      </c>
      <c r="K36" s="25">
        <f t="shared" si="28"/>
        <v>8766</v>
      </c>
      <c r="L36" s="25" t="e">
        <f>VLOOKUP(I36,Opslag!S$2:T$4,2,FALSE)</f>
        <v>#N/A</v>
      </c>
      <c r="M36" s="25">
        <f t="shared" si="29"/>
        <v>4017.75</v>
      </c>
      <c r="N36" s="25" t="e">
        <f>VLOOKUP(B36,Opslag!$V$2:$W$429343,2,FALSE)</f>
        <v>#N/A</v>
      </c>
      <c r="O36" s="25">
        <f t="shared" si="30"/>
        <v>4017.75</v>
      </c>
      <c r="P36" s="25" t="e">
        <f t="shared" si="31"/>
        <v>#N/A</v>
      </c>
      <c r="Q36" s="25" t="e">
        <f t="shared" si="32"/>
        <v>#N/A</v>
      </c>
      <c r="R36" s="25" t="e">
        <f>VLOOKUP(I36,Opslag!S$7:T$9,2,FALSE)</f>
        <v>#N/A</v>
      </c>
      <c r="S36" s="24" t="e">
        <f t="shared" si="33"/>
        <v>#N/A</v>
      </c>
      <c r="T36" s="24" t="e">
        <f>VLOOKUP(S36,Opslag!$J$2:$K$77,2,FALSE)</f>
        <v>#N/A</v>
      </c>
      <c r="U36" s="24" t="e">
        <f t="shared" si="34"/>
        <v>#N/A</v>
      </c>
      <c r="V36" s="26" t="e">
        <f>VLOOKUP(U36,Opslag!$M$2:$N$112,2,FALSE)</f>
        <v>#N/A</v>
      </c>
      <c r="W36" s="46"/>
      <c r="X36" s="46"/>
      <c r="Y36" s="27">
        <f t="shared" si="22"/>
        <v>0</v>
      </c>
      <c r="Z36" s="26" t="e">
        <f>VLOOKUP(Y36,Tabel4[],2,FALSE)</f>
        <v>#N/A</v>
      </c>
      <c r="AA36" s="42"/>
      <c r="AB36" s="43"/>
      <c r="AC36" s="28">
        <f>VLOOKUP(AB36,Opslag!$P$2:$Q$57,2,FALSE)</f>
        <v>1</v>
      </c>
      <c r="AD36" s="24" t="e">
        <f t="shared" si="9"/>
        <v>#N/A</v>
      </c>
      <c r="AE36" s="24" t="e">
        <f t="shared" si="10"/>
        <v>#N/A</v>
      </c>
      <c r="AF36" s="24">
        <f t="shared" si="11"/>
        <v>1</v>
      </c>
      <c r="AG36" s="24" t="e">
        <f t="shared" si="12"/>
        <v>#N/A</v>
      </c>
      <c r="AH36" s="26" t="e">
        <f t="shared" si="23"/>
        <v>#N/A</v>
      </c>
      <c r="AI36" s="40"/>
      <c r="AJ36" s="40"/>
      <c r="AK36" s="32"/>
      <c r="AL36" s="30">
        <f>VLOOKUP(AK36,Opslag!$P$2:$Q$57,2,FALSE)</f>
        <v>1</v>
      </c>
      <c r="AM36" s="31"/>
      <c r="AN36" s="39"/>
    </row>
    <row r="37" spans="1:40" customFormat="1" x14ac:dyDescent="0.25">
      <c r="A37" s="48"/>
      <c r="B37" s="49"/>
      <c r="C37" s="49"/>
      <c r="D37" s="50"/>
      <c r="E37" s="34" t="e">
        <f t="shared" si="24"/>
        <v>#N/A</v>
      </c>
      <c r="F37" s="22" t="e">
        <f t="shared" si="25"/>
        <v>#N/A</v>
      </c>
      <c r="G37" s="23" t="e">
        <f t="shared" si="26"/>
        <v>#N/A</v>
      </c>
      <c r="H37" s="33">
        <f t="shared" si="27"/>
        <v>0</v>
      </c>
      <c r="I37" s="46"/>
      <c r="J37" s="28" t="e" cm="1">
        <f t="array" ref="J37">_xlfn.IFS(I37="2021/2022",0.25,I37="2022/2023",0.5,I37="2023/2024",1)</f>
        <v>#N/A</v>
      </c>
      <c r="K37" s="25">
        <f t="shared" si="28"/>
        <v>8766</v>
      </c>
      <c r="L37" s="25" t="e">
        <f>VLOOKUP(I37,Opslag!S$2:T$4,2,FALSE)</f>
        <v>#N/A</v>
      </c>
      <c r="M37" s="25">
        <f t="shared" si="29"/>
        <v>4017.75</v>
      </c>
      <c r="N37" s="25" t="e">
        <f>VLOOKUP(B37,Opslag!$V$2:$W$429343,2,FALSE)</f>
        <v>#N/A</v>
      </c>
      <c r="O37" s="25">
        <f t="shared" si="30"/>
        <v>4017.75</v>
      </c>
      <c r="P37" s="25" t="e">
        <f t="shared" si="31"/>
        <v>#N/A</v>
      </c>
      <c r="Q37" s="25" t="e">
        <f t="shared" si="32"/>
        <v>#N/A</v>
      </c>
      <c r="R37" s="25" t="e">
        <f>VLOOKUP(I37,Opslag!S$7:T$9,2,FALSE)</f>
        <v>#N/A</v>
      </c>
      <c r="S37" s="24" t="e">
        <f t="shared" si="33"/>
        <v>#N/A</v>
      </c>
      <c r="T37" s="24" t="e">
        <f>VLOOKUP(S37,Opslag!$J$2:$K$77,2,FALSE)</f>
        <v>#N/A</v>
      </c>
      <c r="U37" s="24" t="e">
        <f t="shared" si="34"/>
        <v>#N/A</v>
      </c>
      <c r="V37" s="26" t="e">
        <f>VLOOKUP(U37,Opslag!$M$2:$N$112,2,FALSE)</f>
        <v>#N/A</v>
      </c>
      <c r="W37" s="46"/>
      <c r="X37" s="46"/>
      <c r="Y37" s="27">
        <f t="shared" si="22"/>
        <v>0</v>
      </c>
      <c r="Z37" s="26" t="e">
        <f>VLOOKUP(Y37,Tabel4[],2,FALSE)</f>
        <v>#N/A</v>
      </c>
      <c r="AA37" s="42"/>
      <c r="AB37" s="43"/>
      <c r="AC37" s="28">
        <f>VLOOKUP(AB37,Opslag!$P$2:$Q$57,2,FALSE)</f>
        <v>1</v>
      </c>
      <c r="AD37" s="24" t="e">
        <f t="shared" si="9"/>
        <v>#N/A</v>
      </c>
      <c r="AE37" s="24" t="e">
        <f t="shared" si="10"/>
        <v>#N/A</v>
      </c>
      <c r="AF37" s="24">
        <f t="shared" si="11"/>
        <v>1</v>
      </c>
      <c r="AG37" s="24" t="e">
        <f t="shared" si="12"/>
        <v>#N/A</v>
      </c>
      <c r="AH37" s="26" t="e">
        <f t="shared" si="23"/>
        <v>#N/A</v>
      </c>
      <c r="AI37" s="40"/>
      <c r="AJ37" s="40"/>
      <c r="AK37" s="32"/>
      <c r="AL37" s="30">
        <f>VLOOKUP(AK37,Opslag!$P$2:$Q$57,2,FALSE)</f>
        <v>1</v>
      </c>
      <c r="AM37" s="31"/>
      <c r="AN37" s="39"/>
    </row>
    <row r="38" spans="1:40" customFormat="1" x14ac:dyDescent="0.25">
      <c r="A38" s="48"/>
      <c r="B38" s="49"/>
      <c r="C38" s="49"/>
      <c r="D38" s="50"/>
      <c r="E38" s="34" t="e">
        <f t="shared" si="24"/>
        <v>#N/A</v>
      </c>
      <c r="F38" s="22" t="e">
        <f t="shared" si="25"/>
        <v>#N/A</v>
      </c>
      <c r="G38" s="23" t="e">
        <f t="shared" si="26"/>
        <v>#N/A</v>
      </c>
      <c r="H38" s="33">
        <f t="shared" si="27"/>
        <v>0</v>
      </c>
      <c r="I38" s="46"/>
      <c r="J38" s="28" t="e" cm="1">
        <f t="array" ref="J38">_xlfn.IFS(I38="2021/2022",0.25,I38="2022/2023",0.5,I38="2023/2024",1)</f>
        <v>#N/A</v>
      </c>
      <c r="K38" s="25">
        <f t="shared" si="28"/>
        <v>8766</v>
      </c>
      <c r="L38" s="25" t="e">
        <f>VLOOKUP(I38,Opslag!S$2:T$4,2,FALSE)</f>
        <v>#N/A</v>
      </c>
      <c r="M38" s="25">
        <f t="shared" si="29"/>
        <v>4017.75</v>
      </c>
      <c r="N38" s="25" t="e">
        <f>VLOOKUP(B38,Opslag!$V$2:$W$429343,2,FALSE)</f>
        <v>#N/A</v>
      </c>
      <c r="O38" s="25">
        <f t="shared" si="30"/>
        <v>4017.75</v>
      </c>
      <c r="P38" s="25" t="e">
        <f t="shared" si="31"/>
        <v>#N/A</v>
      </c>
      <c r="Q38" s="25" t="e">
        <f t="shared" si="32"/>
        <v>#N/A</v>
      </c>
      <c r="R38" s="25" t="e">
        <f>VLOOKUP(I38,Opslag!S$7:T$9,2,FALSE)</f>
        <v>#N/A</v>
      </c>
      <c r="S38" s="24" t="e">
        <f t="shared" si="33"/>
        <v>#N/A</v>
      </c>
      <c r="T38" s="24" t="e">
        <f>VLOOKUP(S38,Opslag!$J$2:$K$77,2,FALSE)</f>
        <v>#N/A</v>
      </c>
      <c r="U38" s="24" t="e">
        <f t="shared" si="34"/>
        <v>#N/A</v>
      </c>
      <c r="V38" s="26" t="e">
        <f>VLOOKUP(U38,Opslag!$M$2:$N$112,2,FALSE)</f>
        <v>#N/A</v>
      </c>
      <c r="W38" s="46"/>
      <c r="X38" s="46"/>
      <c r="Y38" s="27">
        <f t="shared" si="22"/>
        <v>0</v>
      </c>
      <c r="Z38" s="26" t="e">
        <f>VLOOKUP(Y38,Tabel4[],2,FALSE)</f>
        <v>#N/A</v>
      </c>
      <c r="AA38" s="42"/>
      <c r="AB38" s="43"/>
      <c r="AC38" s="28">
        <f>VLOOKUP(AB38,Opslag!$P$2:$Q$57,2,FALSE)</f>
        <v>1</v>
      </c>
      <c r="AD38" s="24" t="e">
        <f t="shared" si="9"/>
        <v>#N/A</v>
      </c>
      <c r="AE38" s="24" t="e">
        <f t="shared" si="10"/>
        <v>#N/A</v>
      </c>
      <c r="AF38" s="24">
        <f t="shared" si="11"/>
        <v>1</v>
      </c>
      <c r="AG38" s="24" t="e">
        <f t="shared" si="12"/>
        <v>#N/A</v>
      </c>
      <c r="AH38" s="26" t="e">
        <f t="shared" si="23"/>
        <v>#N/A</v>
      </c>
      <c r="AI38" s="40"/>
      <c r="AJ38" s="40"/>
      <c r="AK38" s="32"/>
      <c r="AL38" s="30">
        <f>VLOOKUP(AK38,Opslag!$P$2:$Q$57,2,FALSE)</f>
        <v>1</v>
      </c>
      <c r="AM38" s="31"/>
      <c r="AN38" s="39"/>
    </row>
    <row r="39" spans="1:40" customFormat="1" x14ac:dyDescent="0.25">
      <c r="A39" s="48"/>
      <c r="B39" s="49"/>
      <c r="C39" s="49"/>
      <c r="D39" s="50"/>
      <c r="E39" s="34" t="e">
        <f t="shared" si="24"/>
        <v>#N/A</v>
      </c>
      <c r="F39" s="22" t="e">
        <f t="shared" si="25"/>
        <v>#N/A</v>
      </c>
      <c r="G39" s="23" t="e">
        <f t="shared" si="26"/>
        <v>#N/A</v>
      </c>
      <c r="H39" s="33">
        <f t="shared" si="27"/>
        <v>0</v>
      </c>
      <c r="I39" s="46"/>
      <c r="J39" s="28" t="e" cm="1">
        <f t="array" ref="J39">_xlfn.IFS(I39="2021/2022",0.25,I39="2022/2023",0.5,I39="2023/2024",1)</f>
        <v>#N/A</v>
      </c>
      <c r="K39" s="25">
        <f t="shared" si="28"/>
        <v>8766</v>
      </c>
      <c r="L39" s="25" t="e">
        <f>VLOOKUP(I39,Opslag!S$2:T$4,2,FALSE)</f>
        <v>#N/A</v>
      </c>
      <c r="M39" s="25">
        <f t="shared" si="29"/>
        <v>4017.75</v>
      </c>
      <c r="N39" s="25" t="e">
        <f>VLOOKUP(B39,Opslag!$V$2:$W$429343,2,FALSE)</f>
        <v>#N/A</v>
      </c>
      <c r="O39" s="25">
        <f t="shared" si="30"/>
        <v>4017.75</v>
      </c>
      <c r="P39" s="25" t="e">
        <f t="shared" si="31"/>
        <v>#N/A</v>
      </c>
      <c r="Q39" s="25" t="e">
        <f t="shared" si="32"/>
        <v>#N/A</v>
      </c>
      <c r="R39" s="25" t="e">
        <f>VLOOKUP(I39,Opslag!S$7:T$9,2,FALSE)</f>
        <v>#N/A</v>
      </c>
      <c r="S39" s="24" t="e">
        <f t="shared" si="33"/>
        <v>#N/A</v>
      </c>
      <c r="T39" s="24" t="e">
        <f>VLOOKUP(S39,Opslag!$J$2:$K$77,2,FALSE)</f>
        <v>#N/A</v>
      </c>
      <c r="U39" s="24" t="e">
        <f t="shared" si="34"/>
        <v>#N/A</v>
      </c>
      <c r="V39" s="26" t="e">
        <f>VLOOKUP(U39,Opslag!$M$2:$N$112,2,FALSE)</f>
        <v>#N/A</v>
      </c>
      <c r="W39" s="46"/>
      <c r="X39" s="46"/>
      <c r="Y39" s="27">
        <f t="shared" si="22"/>
        <v>0</v>
      </c>
      <c r="Z39" s="26" t="e">
        <f>VLOOKUP(Y39,Tabel4[],2,FALSE)</f>
        <v>#N/A</v>
      </c>
      <c r="AA39" s="42"/>
      <c r="AB39" s="43"/>
      <c r="AC39" s="28">
        <f>VLOOKUP(AB39,Opslag!$P$2:$Q$57,2,FALSE)</f>
        <v>1</v>
      </c>
      <c r="AD39" s="24" t="e">
        <f t="shared" si="9"/>
        <v>#N/A</v>
      </c>
      <c r="AE39" s="24" t="e">
        <f t="shared" si="10"/>
        <v>#N/A</v>
      </c>
      <c r="AF39" s="24">
        <f t="shared" si="11"/>
        <v>1</v>
      </c>
      <c r="AG39" s="24" t="e">
        <f t="shared" si="12"/>
        <v>#N/A</v>
      </c>
      <c r="AH39" s="26" t="e">
        <f t="shared" si="23"/>
        <v>#N/A</v>
      </c>
      <c r="AI39" s="40"/>
      <c r="AJ39" s="40"/>
      <c r="AK39" s="32"/>
      <c r="AL39" s="30">
        <f>VLOOKUP(AK39,Opslag!$P$2:$Q$57,2,FALSE)</f>
        <v>1</v>
      </c>
      <c r="AM39" s="31"/>
      <c r="AN39" s="39"/>
    </row>
    <row r="40" spans="1:40" customFormat="1" x14ac:dyDescent="0.25">
      <c r="A40" s="48"/>
      <c r="B40" s="49"/>
      <c r="C40" s="49"/>
      <c r="D40" s="50"/>
      <c r="E40" s="34" t="e">
        <f t="shared" si="24"/>
        <v>#N/A</v>
      </c>
      <c r="F40" s="22" t="e">
        <f t="shared" si="25"/>
        <v>#N/A</v>
      </c>
      <c r="G40" s="23" t="e">
        <f t="shared" si="26"/>
        <v>#N/A</v>
      </c>
      <c r="H40" s="33">
        <f t="shared" si="27"/>
        <v>0</v>
      </c>
      <c r="I40" s="46"/>
      <c r="J40" s="28" t="e" cm="1">
        <f t="array" ref="J40">_xlfn.IFS(I40="2021/2022",0.25,I40="2022/2023",0.5,I40="2023/2024",1)</f>
        <v>#N/A</v>
      </c>
      <c r="K40" s="25">
        <f t="shared" si="28"/>
        <v>8766</v>
      </c>
      <c r="L40" s="25" t="e">
        <f>VLOOKUP(I40,Opslag!S$2:T$4,2,FALSE)</f>
        <v>#N/A</v>
      </c>
      <c r="M40" s="25">
        <f t="shared" si="29"/>
        <v>4017.75</v>
      </c>
      <c r="N40" s="25" t="e">
        <f>VLOOKUP(B40,Opslag!$V$2:$W$429343,2,FALSE)</f>
        <v>#N/A</v>
      </c>
      <c r="O40" s="25">
        <f t="shared" si="30"/>
        <v>4017.75</v>
      </c>
      <c r="P40" s="25" t="e">
        <f t="shared" si="31"/>
        <v>#N/A</v>
      </c>
      <c r="Q40" s="25" t="e">
        <f t="shared" si="32"/>
        <v>#N/A</v>
      </c>
      <c r="R40" s="25" t="e">
        <f>VLOOKUP(I40,Opslag!S$7:T$9,2,FALSE)</f>
        <v>#N/A</v>
      </c>
      <c r="S40" s="24" t="e">
        <f t="shared" si="33"/>
        <v>#N/A</v>
      </c>
      <c r="T40" s="24" t="e">
        <f>VLOOKUP(S40,Opslag!$J$2:$K$77,2,FALSE)</f>
        <v>#N/A</v>
      </c>
      <c r="U40" s="24" t="e">
        <f t="shared" si="34"/>
        <v>#N/A</v>
      </c>
      <c r="V40" s="26" t="e">
        <f>VLOOKUP(U40,Opslag!$M$2:$N$112,2,FALSE)</f>
        <v>#N/A</v>
      </c>
      <c r="W40" s="46"/>
      <c r="X40" s="46"/>
      <c r="Y40" s="27">
        <f t="shared" si="22"/>
        <v>0</v>
      </c>
      <c r="Z40" s="26" t="e">
        <f>VLOOKUP(Y40,Tabel4[],2,FALSE)</f>
        <v>#N/A</v>
      </c>
      <c r="AA40" s="42"/>
      <c r="AB40" s="43"/>
      <c r="AC40" s="28">
        <f>VLOOKUP(AB40,Opslag!$P$2:$Q$57,2,FALSE)</f>
        <v>1</v>
      </c>
      <c r="AD40" s="24" t="e">
        <f t="shared" si="9"/>
        <v>#N/A</v>
      </c>
      <c r="AE40" s="24" t="e">
        <f t="shared" si="10"/>
        <v>#N/A</v>
      </c>
      <c r="AF40" s="24">
        <f t="shared" si="11"/>
        <v>1</v>
      </c>
      <c r="AG40" s="24" t="e">
        <f t="shared" si="12"/>
        <v>#N/A</v>
      </c>
      <c r="AH40" s="26" t="e">
        <f t="shared" si="23"/>
        <v>#N/A</v>
      </c>
      <c r="AI40" s="40"/>
      <c r="AJ40" s="40"/>
      <c r="AK40" s="32"/>
      <c r="AL40" s="30">
        <f>VLOOKUP(AK40,Opslag!$P$2:$Q$57,2,FALSE)</f>
        <v>1</v>
      </c>
      <c r="AM40" s="31"/>
      <c r="AN40" s="39"/>
    </row>
    <row r="41" spans="1:40" customFormat="1" x14ac:dyDescent="0.25">
      <c r="A41" s="48"/>
      <c r="B41" s="49"/>
      <c r="C41" s="49"/>
      <c r="D41" s="50"/>
      <c r="E41" s="34" t="e">
        <f t="shared" si="24"/>
        <v>#N/A</v>
      </c>
      <c r="F41" s="22" t="e">
        <f t="shared" si="25"/>
        <v>#N/A</v>
      </c>
      <c r="G41" s="23" t="e">
        <f t="shared" si="26"/>
        <v>#N/A</v>
      </c>
      <c r="H41" s="33">
        <f t="shared" si="27"/>
        <v>0</v>
      </c>
      <c r="I41" s="46"/>
      <c r="J41" s="28" t="e" cm="1">
        <f t="array" ref="J41">_xlfn.IFS(I41="2021/2022",0.25,I41="2022/2023",0.5,I41="2023/2024",1)</f>
        <v>#N/A</v>
      </c>
      <c r="K41" s="25">
        <f t="shared" si="28"/>
        <v>8766</v>
      </c>
      <c r="L41" s="25" t="e">
        <f>VLOOKUP(I41,Opslag!S$2:T$4,2,FALSE)</f>
        <v>#N/A</v>
      </c>
      <c r="M41" s="25">
        <f t="shared" si="29"/>
        <v>4017.75</v>
      </c>
      <c r="N41" s="25" t="e">
        <f>VLOOKUP(B41,Opslag!$V$2:$W$429343,2,FALSE)</f>
        <v>#N/A</v>
      </c>
      <c r="O41" s="25">
        <f t="shared" si="30"/>
        <v>4017.75</v>
      </c>
      <c r="P41" s="25" t="e">
        <f t="shared" si="31"/>
        <v>#N/A</v>
      </c>
      <c r="Q41" s="25" t="e">
        <f t="shared" si="32"/>
        <v>#N/A</v>
      </c>
      <c r="R41" s="25" t="e">
        <f>VLOOKUP(I41,Opslag!S$7:T$9,2,FALSE)</f>
        <v>#N/A</v>
      </c>
      <c r="S41" s="24" t="e">
        <f t="shared" si="33"/>
        <v>#N/A</v>
      </c>
      <c r="T41" s="24" t="e">
        <f>VLOOKUP(S41,Opslag!$J$2:$K$77,2,FALSE)</f>
        <v>#N/A</v>
      </c>
      <c r="U41" s="24" t="e">
        <f t="shared" si="34"/>
        <v>#N/A</v>
      </c>
      <c r="V41" s="26" t="e">
        <f>VLOOKUP(U41,Opslag!$M$2:$N$112,2,FALSE)</f>
        <v>#N/A</v>
      </c>
      <c r="W41" s="46"/>
      <c r="X41" s="46"/>
      <c r="Y41" s="27">
        <f t="shared" si="22"/>
        <v>0</v>
      </c>
      <c r="Z41" s="26" t="e">
        <f>VLOOKUP(Y41,Tabel4[],2,FALSE)</f>
        <v>#N/A</v>
      </c>
      <c r="AA41" s="42"/>
      <c r="AB41" s="43"/>
      <c r="AC41" s="28">
        <f>VLOOKUP(AB41,Opslag!$P$2:$Q$57,2,FALSE)</f>
        <v>1</v>
      </c>
      <c r="AD41" s="24" t="e">
        <f t="shared" si="9"/>
        <v>#N/A</v>
      </c>
      <c r="AE41" s="24" t="e">
        <f t="shared" si="10"/>
        <v>#N/A</v>
      </c>
      <c r="AF41" s="24">
        <f t="shared" si="11"/>
        <v>1</v>
      </c>
      <c r="AG41" s="24" t="e">
        <f t="shared" si="12"/>
        <v>#N/A</v>
      </c>
      <c r="AH41" s="26" t="e">
        <f t="shared" si="23"/>
        <v>#N/A</v>
      </c>
      <c r="AI41" s="40"/>
      <c r="AJ41" s="40"/>
      <c r="AK41" s="32"/>
      <c r="AL41" s="30">
        <f>VLOOKUP(AK41,Opslag!$P$2:$Q$57,2,FALSE)</f>
        <v>1</v>
      </c>
      <c r="AM41" s="31"/>
      <c r="AN41" s="39"/>
    </row>
    <row r="42" spans="1:40" customFormat="1" x14ac:dyDescent="0.25">
      <c r="A42" s="48"/>
      <c r="B42" s="49"/>
      <c r="C42" s="49"/>
      <c r="D42" s="50"/>
      <c r="E42" s="34" t="e">
        <f t="shared" si="24"/>
        <v>#N/A</v>
      </c>
      <c r="F42" s="22" t="e">
        <f t="shared" si="25"/>
        <v>#N/A</v>
      </c>
      <c r="G42" s="23" t="e">
        <f t="shared" si="26"/>
        <v>#N/A</v>
      </c>
      <c r="H42" s="33">
        <f t="shared" si="27"/>
        <v>0</v>
      </c>
      <c r="I42" s="46"/>
      <c r="J42" s="28" t="e" cm="1">
        <f t="array" ref="J42">_xlfn.IFS(I42="2021/2022",0.25,I42="2022/2023",0.5,I42="2023/2024",1)</f>
        <v>#N/A</v>
      </c>
      <c r="K42" s="25">
        <f t="shared" si="28"/>
        <v>8766</v>
      </c>
      <c r="L42" s="25" t="e">
        <f>VLOOKUP(I42,Opslag!S$2:T$4,2,FALSE)</f>
        <v>#N/A</v>
      </c>
      <c r="M42" s="25">
        <f t="shared" si="29"/>
        <v>4017.75</v>
      </c>
      <c r="N42" s="25" t="e">
        <f>VLOOKUP(B42,Opslag!$V$2:$W$429343,2,FALSE)</f>
        <v>#N/A</v>
      </c>
      <c r="O42" s="25">
        <f t="shared" si="30"/>
        <v>4017.75</v>
      </c>
      <c r="P42" s="25" t="e">
        <f t="shared" si="31"/>
        <v>#N/A</v>
      </c>
      <c r="Q42" s="25" t="e">
        <f t="shared" si="32"/>
        <v>#N/A</v>
      </c>
      <c r="R42" s="25" t="e">
        <f>VLOOKUP(I42,Opslag!S$7:T$9,2,FALSE)</f>
        <v>#N/A</v>
      </c>
      <c r="S42" s="24" t="e">
        <f t="shared" si="33"/>
        <v>#N/A</v>
      </c>
      <c r="T42" s="24" t="e">
        <f>VLOOKUP(S42,Opslag!$J$2:$K$77,2,FALSE)</f>
        <v>#N/A</v>
      </c>
      <c r="U42" s="24" t="e">
        <f t="shared" si="34"/>
        <v>#N/A</v>
      </c>
      <c r="V42" s="26" t="e">
        <f>VLOOKUP(U42,Opslag!$M$2:$N$112,2,FALSE)</f>
        <v>#N/A</v>
      </c>
      <c r="W42" s="46"/>
      <c r="X42" s="46"/>
      <c r="Y42" s="27">
        <f t="shared" si="22"/>
        <v>0</v>
      </c>
      <c r="Z42" s="26" t="e">
        <f>VLOOKUP(Y42,Tabel4[],2,FALSE)</f>
        <v>#N/A</v>
      </c>
      <c r="AA42" s="42"/>
      <c r="AB42" s="43"/>
      <c r="AC42" s="28">
        <f>VLOOKUP(AB42,Opslag!$P$2:$Q$57,2,FALSE)</f>
        <v>1</v>
      </c>
      <c r="AD42" s="24" t="e">
        <f t="shared" si="9"/>
        <v>#N/A</v>
      </c>
      <c r="AE42" s="24" t="e">
        <f t="shared" si="10"/>
        <v>#N/A</v>
      </c>
      <c r="AF42" s="24">
        <f t="shared" si="11"/>
        <v>1</v>
      </c>
      <c r="AG42" s="24" t="e">
        <f t="shared" si="12"/>
        <v>#N/A</v>
      </c>
      <c r="AH42" s="26" t="e">
        <f t="shared" si="23"/>
        <v>#N/A</v>
      </c>
      <c r="AI42" s="40"/>
      <c r="AJ42" s="40"/>
      <c r="AK42" s="32"/>
      <c r="AL42" s="30">
        <f>VLOOKUP(AK42,Opslag!$P$2:$Q$57,2,FALSE)</f>
        <v>1</v>
      </c>
      <c r="AM42" s="31"/>
      <c r="AN42" s="39"/>
    </row>
    <row r="43" spans="1:40" customFormat="1" x14ac:dyDescent="0.25">
      <c r="A43" s="48"/>
      <c r="B43" s="49"/>
      <c r="C43" s="49"/>
      <c r="D43" s="50"/>
      <c r="E43" s="34" t="e">
        <f t="shared" si="24"/>
        <v>#N/A</v>
      </c>
      <c r="F43" s="22" t="e">
        <f t="shared" si="25"/>
        <v>#N/A</v>
      </c>
      <c r="G43" s="23" t="e">
        <f t="shared" si="26"/>
        <v>#N/A</v>
      </c>
      <c r="H43" s="33">
        <f t="shared" si="27"/>
        <v>0</v>
      </c>
      <c r="I43" s="46"/>
      <c r="J43" s="28" t="e" cm="1">
        <f t="array" ref="J43">_xlfn.IFS(I43="2021/2022",0.25,I43="2022/2023",0.5,I43="2023/2024",1)</f>
        <v>#N/A</v>
      </c>
      <c r="K43" s="25">
        <f t="shared" si="28"/>
        <v>8766</v>
      </c>
      <c r="L43" s="25" t="e">
        <f>VLOOKUP(I43,Opslag!S$2:T$4,2,FALSE)</f>
        <v>#N/A</v>
      </c>
      <c r="M43" s="25">
        <f t="shared" si="29"/>
        <v>4017.75</v>
      </c>
      <c r="N43" s="25" t="e">
        <f>VLOOKUP(B43,Opslag!$V$2:$W$429343,2,FALSE)</f>
        <v>#N/A</v>
      </c>
      <c r="O43" s="25">
        <f t="shared" si="30"/>
        <v>4017.75</v>
      </c>
      <c r="P43" s="25" t="e">
        <f t="shared" si="31"/>
        <v>#N/A</v>
      </c>
      <c r="Q43" s="25" t="e">
        <f t="shared" si="32"/>
        <v>#N/A</v>
      </c>
      <c r="R43" s="25" t="e">
        <f>VLOOKUP(I43,Opslag!S$7:T$9,2,FALSE)</f>
        <v>#N/A</v>
      </c>
      <c r="S43" s="24" t="e">
        <f t="shared" si="33"/>
        <v>#N/A</v>
      </c>
      <c r="T43" s="24" t="e">
        <f>VLOOKUP(S43,Opslag!$J$2:$K$77,2,FALSE)</f>
        <v>#N/A</v>
      </c>
      <c r="U43" s="24" t="e">
        <f t="shared" si="34"/>
        <v>#N/A</v>
      </c>
      <c r="V43" s="26" t="e">
        <f>VLOOKUP(U43,Opslag!$M$2:$N$112,2,FALSE)</f>
        <v>#N/A</v>
      </c>
      <c r="W43" s="46"/>
      <c r="X43" s="46"/>
      <c r="Y43" s="27">
        <f t="shared" si="22"/>
        <v>0</v>
      </c>
      <c r="Z43" s="26" t="e">
        <f>VLOOKUP(Y43,Tabel4[],2,FALSE)</f>
        <v>#N/A</v>
      </c>
      <c r="AA43" s="42"/>
      <c r="AB43" s="43"/>
      <c r="AC43" s="28">
        <f>VLOOKUP(AB43,Opslag!$P$2:$Q$57,2,FALSE)</f>
        <v>1</v>
      </c>
      <c r="AD43" s="24" t="e">
        <f t="shared" si="9"/>
        <v>#N/A</v>
      </c>
      <c r="AE43" s="24" t="e">
        <f t="shared" si="10"/>
        <v>#N/A</v>
      </c>
      <c r="AF43" s="24">
        <f t="shared" si="11"/>
        <v>1</v>
      </c>
      <c r="AG43" s="24" t="e">
        <f t="shared" si="12"/>
        <v>#N/A</v>
      </c>
      <c r="AH43" s="26" t="e">
        <f t="shared" si="23"/>
        <v>#N/A</v>
      </c>
      <c r="AI43" s="40"/>
      <c r="AJ43" s="40"/>
      <c r="AK43" s="32"/>
      <c r="AL43" s="30">
        <f>VLOOKUP(AK43,Opslag!$P$2:$Q$57,2,FALSE)</f>
        <v>1</v>
      </c>
      <c r="AM43" s="31"/>
      <c r="AN43" s="39"/>
    </row>
    <row r="44" spans="1:40" customFormat="1" x14ac:dyDescent="0.25">
      <c r="A44" s="48"/>
      <c r="B44" s="49"/>
      <c r="C44" s="49"/>
      <c r="D44" s="50"/>
      <c r="E44" s="34" t="e">
        <f t="shared" si="24"/>
        <v>#N/A</v>
      </c>
      <c r="F44" s="22" t="e">
        <f t="shared" si="25"/>
        <v>#N/A</v>
      </c>
      <c r="G44" s="23" t="e">
        <f t="shared" si="26"/>
        <v>#N/A</v>
      </c>
      <c r="H44" s="33">
        <f t="shared" si="27"/>
        <v>0</v>
      </c>
      <c r="I44" s="46"/>
      <c r="J44" s="28" t="e" cm="1">
        <f t="array" ref="J44">_xlfn.IFS(I44="2021/2022",0.25,I44="2022/2023",0.5,I44="2023/2024",1)</f>
        <v>#N/A</v>
      </c>
      <c r="K44" s="25">
        <f t="shared" si="28"/>
        <v>8766</v>
      </c>
      <c r="L44" s="25" t="e">
        <f>VLOOKUP(I44,Opslag!S$2:T$4,2,FALSE)</f>
        <v>#N/A</v>
      </c>
      <c r="M44" s="25">
        <f t="shared" si="29"/>
        <v>4017.75</v>
      </c>
      <c r="N44" s="25" t="e">
        <f>VLOOKUP(B44,Opslag!$V$2:$W$429343,2,FALSE)</f>
        <v>#N/A</v>
      </c>
      <c r="O44" s="25">
        <f t="shared" si="30"/>
        <v>4017.75</v>
      </c>
      <c r="P44" s="25" t="e">
        <f t="shared" si="31"/>
        <v>#N/A</v>
      </c>
      <c r="Q44" s="25" t="e">
        <f t="shared" si="32"/>
        <v>#N/A</v>
      </c>
      <c r="R44" s="25" t="e">
        <f>VLOOKUP(I44,Opslag!S$7:T$9,2,FALSE)</f>
        <v>#N/A</v>
      </c>
      <c r="S44" s="24" t="e">
        <f t="shared" si="33"/>
        <v>#N/A</v>
      </c>
      <c r="T44" s="24" t="e">
        <f>VLOOKUP(S44,Opslag!$J$2:$K$77,2,FALSE)</f>
        <v>#N/A</v>
      </c>
      <c r="U44" s="24" t="e">
        <f t="shared" si="34"/>
        <v>#N/A</v>
      </c>
      <c r="V44" s="26" t="e">
        <f>VLOOKUP(U44,Opslag!$M$2:$N$112,2,FALSE)</f>
        <v>#N/A</v>
      </c>
      <c r="W44" s="46"/>
      <c r="X44" s="46"/>
      <c r="Y44" s="27">
        <f t="shared" si="22"/>
        <v>0</v>
      </c>
      <c r="Z44" s="26" t="e">
        <f>VLOOKUP(Y44,Tabel4[],2,FALSE)</f>
        <v>#N/A</v>
      </c>
      <c r="AA44" s="42"/>
      <c r="AB44" s="43"/>
      <c r="AC44" s="28">
        <f>VLOOKUP(AB44,Opslag!$P$2:$Q$57,2,FALSE)</f>
        <v>1</v>
      </c>
      <c r="AD44" s="24" t="e">
        <f t="shared" si="9"/>
        <v>#N/A</v>
      </c>
      <c r="AE44" s="24" t="e">
        <f t="shared" si="10"/>
        <v>#N/A</v>
      </c>
      <c r="AF44" s="24">
        <f t="shared" si="11"/>
        <v>1</v>
      </c>
      <c r="AG44" s="24" t="e">
        <f t="shared" si="12"/>
        <v>#N/A</v>
      </c>
      <c r="AH44" s="26" t="e">
        <f t="shared" si="23"/>
        <v>#N/A</v>
      </c>
      <c r="AI44" s="40"/>
      <c r="AJ44" s="40"/>
      <c r="AK44" s="32"/>
      <c r="AL44" s="30">
        <f>VLOOKUP(AK44,Opslag!$P$2:$Q$57,2,FALSE)</f>
        <v>1</v>
      </c>
      <c r="AM44" s="31"/>
      <c r="AN44" s="39"/>
    </row>
    <row r="45" spans="1:40" customFormat="1" x14ac:dyDescent="0.25">
      <c r="A45" s="48"/>
      <c r="B45" s="49"/>
      <c r="C45" s="49"/>
      <c r="D45" s="50"/>
      <c r="E45" s="34" t="e">
        <f t="shared" si="24"/>
        <v>#N/A</v>
      </c>
      <c r="F45" s="22" t="e">
        <f t="shared" si="25"/>
        <v>#N/A</v>
      </c>
      <c r="G45" s="23" t="e">
        <f t="shared" si="26"/>
        <v>#N/A</v>
      </c>
      <c r="H45" s="33">
        <f t="shared" si="27"/>
        <v>0</v>
      </c>
      <c r="I45" s="46"/>
      <c r="J45" s="28" t="e" cm="1">
        <f t="array" ref="J45">_xlfn.IFS(I45="2021/2022",0.25,I45="2022/2023",0.5,I45="2023/2024",1)</f>
        <v>#N/A</v>
      </c>
      <c r="K45" s="25">
        <f t="shared" si="28"/>
        <v>8766</v>
      </c>
      <c r="L45" s="25" t="e">
        <f>VLOOKUP(I45,Opslag!S$2:T$4,2,FALSE)</f>
        <v>#N/A</v>
      </c>
      <c r="M45" s="25">
        <f t="shared" si="29"/>
        <v>4017.75</v>
      </c>
      <c r="N45" s="25" t="e">
        <f>VLOOKUP(B45,Opslag!$V$2:$W$429343,2,FALSE)</f>
        <v>#N/A</v>
      </c>
      <c r="O45" s="25">
        <f t="shared" si="30"/>
        <v>4017.75</v>
      </c>
      <c r="P45" s="25" t="e">
        <f t="shared" si="31"/>
        <v>#N/A</v>
      </c>
      <c r="Q45" s="25" t="e">
        <f t="shared" si="32"/>
        <v>#N/A</v>
      </c>
      <c r="R45" s="25" t="e">
        <f>VLOOKUP(I45,Opslag!S$7:T$9,2,FALSE)</f>
        <v>#N/A</v>
      </c>
      <c r="S45" s="24" t="e">
        <f t="shared" si="33"/>
        <v>#N/A</v>
      </c>
      <c r="T45" s="24" t="e">
        <f>VLOOKUP(S45,Opslag!$J$2:$K$77,2,FALSE)</f>
        <v>#N/A</v>
      </c>
      <c r="U45" s="24" t="e">
        <f t="shared" si="34"/>
        <v>#N/A</v>
      </c>
      <c r="V45" s="26" t="e">
        <f>VLOOKUP(U45,Opslag!$M$2:$N$112,2,FALSE)</f>
        <v>#N/A</v>
      </c>
      <c r="W45" s="46"/>
      <c r="X45" s="46"/>
      <c r="Y45" s="27">
        <f t="shared" si="22"/>
        <v>0</v>
      </c>
      <c r="Z45" s="26" t="e">
        <f>VLOOKUP(Y45,Tabel4[],2,FALSE)</f>
        <v>#N/A</v>
      </c>
      <c r="AA45" s="42"/>
      <c r="AB45" s="43"/>
      <c r="AC45" s="28">
        <f>VLOOKUP(AB45,Opslag!$P$2:$Q$57,2,FALSE)</f>
        <v>1</v>
      </c>
      <c r="AD45" s="24" t="e">
        <f t="shared" si="9"/>
        <v>#N/A</v>
      </c>
      <c r="AE45" s="24" t="e">
        <f t="shared" si="10"/>
        <v>#N/A</v>
      </c>
      <c r="AF45" s="24">
        <f t="shared" si="11"/>
        <v>1</v>
      </c>
      <c r="AG45" s="24" t="e">
        <f t="shared" si="12"/>
        <v>#N/A</v>
      </c>
      <c r="AH45" s="26" t="e">
        <f t="shared" si="23"/>
        <v>#N/A</v>
      </c>
      <c r="AI45" s="40"/>
      <c r="AJ45" s="40"/>
      <c r="AK45" s="32"/>
      <c r="AL45" s="30">
        <f>VLOOKUP(AK45,Opslag!$P$2:$Q$57,2,FALSE)</f>
        <v>1</v>
      </c>
      <c r="AM45" s="31"/>
      <c r="AN45" s="39"/>
    </row>
    <row r="46" spans="1:40" customFormat="1" x14ac:dyDescent="0.25">
      <c r="A46" s="48"/>
      <c r="B46" s="49"/>
      <c r="C46" s="49"/>
      <c r="D46" s="50"/>
      <c r="E46" s="34" t="e">
        <f t="shared" si="24"/>
        <v>#N/A</v>
      </c>
      <c r="F46" s="22" t="e">
        <f t="shared" si="25"/>
        <v>#N/A</v>
      </c>
      <c r="G46" s="23" t="e">
        <f t="shared" si="26"/>
        <v>#N/A</v>
      </c>
      <c r="H46" s="33">
        <f t="shared" si="27"/>
        <v>0</v>
      </c>
      <c r="I46" s="46"/>
      <c r="J46" s="28" t="e" cm="1">
        <f t="array" ref="J46">_xlfn.IFS(I46="2021/2022",0.25,I46="2022/2023",0.5,I46="2023/2024",1)</f>
        <v>#N/A</v>
      </c>
      <c r="K46" s="25">
        <f t="shared" si="28"/>
        <v>8766</v>
      </c>
      <c r="L46" s="25" t="e">
        <f>VLOOKUP(I46,Opslag!S$2:T$4,2,FALSE)</f>
        <v>#N/A</v>
      </c>
      <c r="M46" s="25">
        <f t="shared" si="29"/>
        <v>4017.75</v>
      </c>
      <c r="N46" s="25" t="e">
        <f>VLOOKUP(B46,Opslag!$V$2:$W$429343,2,FALSE)</f>
        <v>#N/A</v>
      </c>
      <c r="O46" s="25">
        <f t="shared" si="30"/>
        <v>4017.75</v>
      </c>
      <c r="P46" s="25" t="e">
        <f t="shared" si="31"/>
        <v>#N/A</v>
      </c>
      <c r="Q46" s="25" t="e">
        <f t="shared" si="32"/>
        <v>#N/A</v>
      </c>
      <c r="R46" s="25" t="e">
        <f>VLOOKUP(I46,Opslag!S$7:T$9,2,FALSE)</f>
        <v>#N/A</v>
      </c>
      <c r="S46" s="24" t="e">
        <f t="shared" si="33"/>
        <v>#N/A</v>
      </c>
      <c r="T46" s="24" t="e">
        <f>VLOOKUP(S46,Opslag!$J$2:$K$77,2,FALSE)</f>
        <v>#N/A</v>
      </c>
      <c r="U46" s="24" t="e">
        <f t="shared" si="34"/>
        <v>#N/A</v>
      </c>
      <c r="V46" s="26" t="e">
        <f>VLOOKUP(U46,Opslag!$M$2:$N$112,2,FALSE)</f>
        <v>#N/A</v>
      </c>
      <c r="W46" s="46"/>
      <c r="X46" s="46"/>
      <c r="Y46" s="27">
        <f t="shared" si="22"/>
        <v>0</v>
      </c>
      <c r="Z46" s="26" t="e">
        <f>VLOOKUP(Y46,Tabel4[],2,FALSE)</f>
        <v>#N/A</v>
      </c>
      <c r="AA46" s="42"/>
      <c r="AB46" s="43"/>
      <c r="AC46" s="28">
        <f>VLOOKUP(AB46,Opslag!$P$2:$Q$57,2,FALSE)</f>
        <v>1</v>
      </c>
      <c r="AD46" s="24" t="e">
        <f t="shared" si="9"/>
        <v>#N/A</v>
      </c>
      <c r="AE46" s="24" t="e">
        <f t="shared" si="10"/>
        <v>#N/A</v>
      </c>
      <c r="AF46" s="24">
        <f t="shared" si="11"/>
        <v>1</v>
      </c>
      <c r="AG46" s="24" t="e">
        <f t="shared" si="12"/>
        <v>#N/A</v>
      </c>
      <c r="AH46" s="26" t="e">
        <f t="shared" si="23"/>
        <v>#N/A</v>
      </c>
      <c r="AI46" s="40"/>
      <c r="AJ46" s="40"/>
      <c r="AK46" s="32"/>
      <c r="AL46" s="30">
        <f>VLOOKUP(AK46,Opslag!$P$2:$Q$57,2,FALSE)</f>
        <v>1</v>
      </c>
      <c r="AM46" s="31"/>
      <c r="AN46" s="39"/>
    </row>
    <row r="47" spans="1:40" customFormat="1" x14ac:dyDescent="0.25">
      <c r="A47" s="48"/>
      <c r="B47" s="49"/>
      <c r="C47" s="49"/>
      <c r="D47" s="50"/>
      <c r="E47" s="34" t="e">
        <f t="shared" si="24"/>
        <v>#N/A</v>
      </c>
      <c r="F47" s="22" t="e">
        <f t="shared" si="25"/>
        <v>#N/A</v>
      </c>
      <c r="G47" s="23" t="e">
        <f t="shared" si="26"/>
        <v>#N/A</v>
      </c>
      <c r="H47" s="33">
        <f t="shared" si="27"/>
        <v>0</v>
      </c>
      <c r="I47" s="46"/>
      <c r="J47" s="28" t="e" cm="1">
        <f t="array" ref="J47">_xlfn.IFS(I47="2021/2022",0.25,I47="2022/2023",0.5,I47="2023/2024",1)</f>
        <v>#N/A</v>
      </c>
      <c r="K47" s="25">
        <f t="shared" si="28"/>
        <v>8766</v>
      </c>
      <c r="L47" s="25" t="e">
        <f>VLOOKUP(I47,Opslag!S$2:T$4,2,FALSE)</f>
        <v>#N/A</v>
      </c>
      <c r="M47" s="25">
        <f t="shared" si="29"/>
        <v>4017.75</v>
      </c>
      <c r="N47" s="25" t="e">
        <f>VLOOKUP(B47,Opslag!$V$2:$W$429343,2,FALSE)</f>
        <v>#N/A</v>
      </c>
      <c r="O47" s="25">
        <f t="shared" si="30"/>
        <v>4017.75</v>
      </c>
      <c r="P47" s="25" t="e">
        <f t="shared" si="31"/>
        <v>#N/A</v>
      </c>
      <c r="Q47" s="25" t="e">
        <f t="shared" si="32"/>
        <v>#N/A</v>
      </c>
      <c r="R47" s="25" t="e">
        <f>VLOOKUP(I47,Opslag!S$7:T$9,2,FALSE)</f>
        <v>#N/A</v>
      </c>
      <c r="S47" s="24" t="e">
        <f t="shared" si="33"/>
        <v>#N/A</v>
      </c>
      <c r="T47" s="24" t="e">
        <f>VLOOKUP(S47,Opslag!$J$2:$K$77,2,FALSE)</f>
        <v>#N/A</v>
      </c>
      <c r="U47" s="24" t="e">
        <f t="shared" si="34"/>
        <v>#N/A</v>
      </c>
      <c r="V47" s="26" t="e">
        <f>VLOOKUP(U47,Opslag!$M$2:$N$112,2,FALSE)</f>
        <v>#N/A</v>
      </c>
      <c r="W47" s="46"/>
      <c r="X47" s="46"/>
      <c r="Y47" s="27">
        <f t="shared" si="22"/>
        <v>0</v>
      </c>
      <c r="Z47" s="26" t="e">
        <f>VLOOKUP(Y47,Tabel4[],2,FALSE)</f>
        <v>#N/A</v>
      </c>
      <c r="AA47" s="42"/>
      <c r="AB47" s="43"/>
      <c r="AC47" s="28">
        <f>VLOOKUP(AB47,Opslag!$P$2:$Q$57,2,FALSE)</f>
        <v>1</v>
      </c>
      <c r="AD47" s="24" t="e">
        <f t="shared" si="9"/>
        <v>#N/A</v>
      </c>
      <c r="AE47" s="24" t="e">
        <f t="shared" si="10"/>
        <v>#N/A</v>
      </c>
      <c r="AF47" s="24">
        <f t="shared" si="11"/>
        <v>1</v>
      </c>
      <c r="AG47" s="24" t="e">
        <f t="shared" si="12"/>
        <v>#N/A</v>
      </c>
      <c r="AH47" s="26" t="e">
        <f t="shared" si="23"/>
        <v>#N/A</v>
      </c>
      <c r="AI47" s="40"/>
      <c r="AJ47" s="40"/>
      <c r="AK47" s="32"/>
      <c r="AL47" s="30">
        <f>VLOOKUP(AK47,Opslag!$P$2:$Q$57,2,FALSE)</f>
        <v>1</v>
      </c>
      <c r="AM47" s="31"/>
      <c r="AN47" s="39"/>
    </row>
    <row r="48" spans="1:40" customFormat="1" x14ac:dyDescent="0.25">
      <c r="A48" s="48"/>
      <c r="B48" s="49"/>
      <c r="C48" s="49"/>
      <c r="D48" s="50"/>
      <c r="E48" s="34" t="e">
        <f t="shared" si="24"/>
        <v>#N/A</v>
      </c>
      <c r="F48" s="22" t="e">
        <f t="shared" si="25"/>
        <v>#N/A</v>
      </c>
      <c r="G48" s="23" t="e">
        <f t="shared" si="26"/>
        <v>#N/A</v>
      </c>
      <c r="H48" s="33">
        <f t="shared" si="27"/>
        <v>0</v>
      </c>
      <c r="I48" s="46"/>
      <c r="J48" s="28" t="e" cm="1">
        <f t="array" ref="J48">_xlfn.IFS(I48="2021/2022",0.25,I48="2022/2023",0.5,I48="2023/2024",1)</f>
        <v>#N/A</v>
      </c>
      <c r="K48" s="25">
        <f t="shared" si="28"/>
        <v>8766</v>
      </c>
      <c r="L48" s="25" t="e">
        <f>VLOOKUP(I48,Opslag!S$2:T$4,2,FALSE)</f>
        <v>#N/A</v>
      </c>
      <c r="M48" s="25">
        <f t="shared" si="29"/>
        <v>4017.75</v>
      </c>
      <c r="N48" s="25" t="e">
        <f>VLOOKUP(B48,Opslag!$V$2:$W$429343,2,FALSE)</f>
        <v>#N/A</v>
      </c>
      <c r="O48" s="25">
        <f t="shared" si="30"/>
        <v>4017.75</v>
      </c>
      <c r="P48" s="25" t="e">
        <f t="shared" si="31"/>
        <v>#N/A</v>
      </c>
      <c r="Q48" s="25" t="e">
        <f t="shared" si="32"/>
        <v>#N/A</v>
      </c>
      <c r="R48" s="25" t="e">
        <f>VLOOKUP(I48,Opslag!S$7:T$9,2,FALSE)</f>
        <v>#N/A</v>
      </c>
      <c r="S48" s="24" t="e">
        <f t="shared" si="33"/>
        <v>#N/A</v>
      </c>
      <c r="T48" s="24" t="e">
        <f>VLOOKUP(S48,Opslag!$J$2:$K$77,2,FALSE)</f>
        <v>#N/A</v>
      </c>
      <c r="U48" s="24" t="e">
        <f t="shared" si="34"/>
        <v>#N/A</v>
      </c>
      <c r="V48" s="26" t="e">
        <f>VLOOKUP(U48,Opslag!$M$2:$N$112,2,FALSE)</f>
        <v>#N/A</v>
      </c>
      <c r="W48" s="46"/>
      <c r="X48" s="46"/>
      <c r="Y48" s="27">
        <f t="shared" si="22"/>
        <v>0</v>
      </c>
      <c r="Z48" s="26" t="e">
        <f>VLOOKUP(Y48,Tabel4[],2,FALSE)</f>
        <v>#N/A</v>
      </c>
      <c r="AA48" s="42"/>
      <c r="AB48" s="43"/>
      <c r="AC48" s="28">
        <f>VLOOKUP(AB48,Opslag!$P$2:$Q$57,2,FALSE)</f>
        <v>1</v>
      </c>
      <c r="AD48" s="24" t="e">
        <f t="shared" si="9"/>
        <v>#N/A</v>
      </c>
      <c r="AE48" s="24" t="e">
        <f t="shared" si="10"/>
        <v>#N/A</v>
      </c>
      <c r="AF48" s="24">
        <f t="shared" si="11"/>
        <v>1</v>
      </c>
      <c r="AG48" s="24" t="e">
        <f t="shared" si="12"/>
        <v>#N/A</v>
      </c>
      <c r="AH48" s="26" t="e">
        <f t="shared" si="23"/>
        <v>#N/A</v>
      </c>
      <c r="AI48" s="40"/>
      <c r="AJ48" s="40"/>
      <c r="AK48" s="32"/>
      <c r="AL48" s="30">
        <f>VLOOKUP(AK48,Opslag!$P$2:$Q$57,2,FALSE)</f>
        <v>1</v>
      </c>
      <c r="AM48" s="31"/>
      <c r="AN48" s="39"/>
    </row>
    <row r="49" spans="1:40" customFormat="1" x14ac:dyDescent="0.25">
      <c r="A49" s="48"/>
      <c r="B49" s="49"/>
      <c r="C49" s="49"/>
      <c r="D49" s="50"/>
      <c r="E49" s="34" t="e">
        <f t="shared" si="24"/>
        <v>#N/A</v>
      </c>
      <c r="F49" s="22" t="e">
        <f t="shared" si="25"/>
        <v>#N/A</v>
      </c>
      <c r="G49" s="23" t="e">
        <f t="shared" si="26"/>
        <v>#N/A</v>
      </c>
      <c r="H49" s="33">
        <f t="shared" si="27"/>
        <v>0</v>
      </c>
      <c r="I49" s="46"/>
      <c r="J49" s="28" t="e" cm="1">
        <f t="array" ref="J49">_xlfn.IFS(I49="2021/2022",0.25,I49="2022/2023",0.5,I49="2023/2024",1)</f>
        <v>#N/A</v>
      </c>
      <c r="K49" s="25">
        <f t="shared" si="28"/>
        <v>8766</v>
      </c>
      <c r="L49" s="25" t="e">
        <f>VLOOKUP(I49,Opslag!S$2:T$4,2,FALSE)</f>
        <v>#N/A</v>
      </c>
      <c r="M49" s="25">
        <f t="shared" si="29"/>
        <v>4017.75</v>
      </c>
      <c r="N49" s="25" t="e">
        <f>VLOOKUP(B49,Opslag!$V$2:$W$429343,2,FALSE)</f>
        <v>#N/A</v>
      </c>
      <c r="O49" s="25">
        <f t="shared" si="30"/>
        <v>4017.75</v>
      </c>
      <c r="P49" s="25" t="e">
        <f t="shared" si="31"/>
        <v>#N/A</v>
      </c>
      <c r="Q49" s="25" t="e">
        <f t="shared" si="32"/>
        <v>#N/A</v>
      </c>
      <c r="R49" s="25" t="e">
        <f>VLOOKUP(I49,Opslag!S$7:T$9,2,FALSE)</f>
        <v>#N/A</v>
      </c>
      <c r="S49" s="24" t="e">
        <f t="shared" si="33"/>
        <v>#N/A</v>
      </c>
      <c r="T49" s="24" t="e">
        <f>VLOOKUP(S49,Opslag!$J$2:$K$77,2,FALSE)</f>
        <v>#N/A</v>
      </c>
      <c r="U49" s="24" t="e">
        <f t="shared" si="34"/>
        <v>#N/A</v>
      </c>
      <c r="V49" s="26" t="e">
        <f>VLOOKUP(U49,Opslag!$M$2:$N$112,2,FALSE)</f>
        <v>#N/A</v>
      </c>
      <c r="W49" s="46"/>
      <c r="X49" s="46"/>
      <c r="Y49" s="27">
        <f t="shared" si="22"/>
        <v>0</v>
      </c>
      <c r="Z49" s="26" t="e">
        <f>VLOOKUP(Y49,Tabel4[],2,FALSE)</f>
        <v>#N/A</v>
      </c>
      <c r="AA49" s="42"/>
      <c r="AB49" s="43"/>
      <c r="AC49" s="28">
        <f>VLOOKUP(AB49,Opslag!$P$2:$Q$57,2,FALSE)</f>
        <v>1</v>
      </c>
      <c r="AD49" s="24" t="e">
        <f t="shared" si="9"/>
        <v>#N/A</v>
      </c>
      <c r="AE49" s="24" t="e">
        <f t="shared" si="10"/>
        <v>#N/A</v>
      </c>
      <c r="AF49" s="24">
        <f t="shared" si="11"/>
        <v>1</v>
      </c>
      <c r="AG49" s="24" t="e">
        <f t="shared" si="12"/>
        <v>#N/A</v>
      </c>
      <c r="AH49" s="26" t="e">
        <f t="shared" si="23"/>
        <v>#N/A</v>
      </c>
      <c r="AI49" s="40"/>
      <c r="AJ49" s="40"/>
      <c r="AK49" s="32"/>
      <c r="AL49" s="30">
        <f>VLOOKUP(AK49,Opslag!$P$2:$Q$57,2,FALSE)</f>
        <v>1</v>
      </c>
      <c r="AM49" s="31"/>
      <c r="AN49" s="39"/>
    </row>
    <row r="50" spans="1:40" customFormat="1" x14ac:dyDescent="0.25">
      <c r="A50" s="48"/>
      <c r="B50" s="49"/>
      <c r="C50" s="49"/>
      <c r="D50" s="50"/>
      <c r="E50" s="34" t="e">
        <f t="shared" si="24"/>
        <v>#N/A</v>
      </c>
      <c r="F50" s="22" t="e">
        <f t="shared" si="25"/>
        <v>#N/A</v>
      </c>
      <c r="G50" s="23" t="e">
        <f t="shared" si="26"/>
        <v>#N/A</v>
      </c>
      <c r="H50" s="33">
        <f t="shared" si="27"/>
        <v>0</v>
      </c>
      <c r="I50" s="46"/>
      <c r="J50" s="28" t="e" cm="1">
        <f t="array" ref="J50">_xlfn.IFS(I50="2021/2022",0.25,I50="2022/2023",0.5,I50="2023/2024",1)</f>
        <v>#N/A</v>
      </c>
      <c r="K50" s="25">
        <f t="shared" si="28"/>
        <v>8766</v>
      </c>
      <c r="L50" s="25" t="e">
        <f>VLOOKUP(I50,Opslag!S$2:T$4,2,FALSE)</f>
        <v>#N/A</v>
      </c>
      <c r="M50" s="25">
        <f t="shared" si="29"/>
        <v>4017.75</v>
      </c>
      <c r="N50" s="25" t="e">
        <f>VLOOKUP(B50,Opslag!$V$2:$W$429343,2,FALSE)</f>
        <v>#N/A</v>
      </c>
      <c r="O50" s="25">
        <f t="shared" si="30"/>
        <v>4017.75</v>
      </c>
      <c r="P50" s="25" t="e">
        <f t="shared" si="31"/>
        <v>#N/A</v>
      </c>
      <c r="Q50" s="25" t="e">
        <f t="shared" si="32"/>
        <v>#N/A</v>
      </c>
      <c r="R50" s="25" t="e">
        <f>VLOOKUP(I50,Opslag!S$7:T$9,2,FALSE)</f>
        <v>#N/A</v>
      </c>
      <c r="S50" s="24" t="e">
        <f t="shared" si="33"/>
        <v>#N/A</v>
      </c>
      <c r="T50" s="24" t="e">
        <f>VLOOKUP(S50,Opslag!$J$2:$K$77,2,FALSE)</f>
        <v>#N/A</v>
      </c>
      <c r="U50" s="24" t="e">
        <f t="shared" si="34"/>
        <v>#N/A</v>
      </c>
      <c r="V50" s="26" t="e">
        <f>VLOOKUP(U50,Opslag!$M$2:$N$112,2,FALSE)</f>
        <v>#N/A</v>
      </c>
      <c r="W50" s="46"/>
      <c r="X50" s="46"/>
      <c r="Y50" s="27">
        <f t="shared" si="22"/>
        <v>0</v>
      </c>
      <c r="Z50" s="26" t="e">
        <f>VLOOKUP(Y50,Tabel4[],2,FALSE)</f>
        <v>#N/A</v>
      </c>
      <c r="AA50" s="42"/>
      <c r="AB50" s="43"/>
      <c r="AC50" s="28">
        <f>VLOOKUP(AB50,Opslag!$P$2:$Q$57,2,FALSE)</f>
        <v>1</v>
      </c>
      <c r="AD50" s="24" t="e">
        <f t="shared" si="9"/>
        <v>#N/A</v>
      </c>
      <c r="AE50" s="24" t="e">
        <f t="shared" si="10"/>
        <v>#N/A</v>
      </c>
      <c r="AF50" s="24">
        <f t="shared" si="11"/>
        <v>1</v>
      </c>
      <c r="AG50" s="24" t="e">
        <f t="shared" si="12"/>
        <v>#N/A</v>
      </c>
      <c r="AH50" s="26" t="e">
        <f t="shared" si="23"/>
        <v>#N/A</v>
      </c>
      <c r="AI50" s="40"/>
      <c r="AJ50" s="40"/>
      <c r="AK50" s="32"/>
      <c r="AL50" s="30">
        <f>VLOOKUP(AK50,Opslag!$P$2:$Q$57,2,FALSE)</f>
        <v>1</v>
      </c>
      <c r="AM50" s="31"/>
      <c r="AN50" s="39"/>
    </row>
    <row r="51" spans="1:40" customFormat="1" x14ac:dyDescent="0.25">
      <c r="A51" s="48"/>
      <c r="B51" s="49"/>
      <c r="C51" s="49"/>
      <c r="D51" s="50"/>
      <c r="E51" s="34" t="e">
        <f t="shared" si="24"/>
        <v>#N/A</v>
      </c>
      <c r="F51" s="22" t="e">
        <f t="shared" si="25"/>
        <v>#N/A</v>
      </c>
      <c r="G51" s="23" t="e">
        <f t="shared" si="26"/>
        <v>#N/A</v>
      </c>
      <c r="H51" s="33">
        <f t="shared" si="27"/>
        <v>0</v>
      </c>
      <c r="I51" s="46"/>
      <c r="J51" s="28" t="e" cm="1">
        <f t="array" ref="J51">_xlfn.IFS(I51="2021/2022",0.25,I51="2022/2023",0.5,I51="2023/2024",1)</f>
        <v>#N/A</v>
      </c>
      <c r="K51" s="25">
        <f t="shared" si="28"/>
        <v>8766</v>
      </c>
      <c r="L51" s="25" t="e">
        <f>VLOOKUP(I51,Opslag!S$2:T$4,2,FALSE)</f>
        <v>#N/A</v>
      </c>
      <c r="M51" s="25">
        <f t="shared" si="29"/>
        <v>4017.75</v>
      </c>
      <c r="N51" s="25" t="e">
        <f>VLOOKUP(B51,Opslag!$V$2:$W$429343,2,FALSE)</f>
        <v>#N/A</v>
      </c>
      <c r="O51" s="25">
        <f t="shared" si="30"/>
        <v>4017.75</v>
      </c>
      <c r="P51" s="25" t="e">
        <f t="shared" si="31"/>
        <v>#N/A</v>
      </c>
      <c r="Q51" s="25" t="e">
        <f t="shared" si="32"/>
        <v>#N/A</v>
      </c>
      <c r="R51" s="25" t="e">
        <f>VLOOKUP(I51,Opslag!S$7:T$9,2,FALSE)</f>
        <v>#N/A</v>
      </c>
      <c r="S51" s="24" t="e">
        <f t="shared" si="33"/>
        <v>#N/A</v>
      </c>
      <c r="T51" s="24" t="e">
        <f>VLOOKUP(S51,Opslag!$J$2:$K$77,2,FALSE)</f>
        <v>#N/A</v>
      </c>
      <c r="U51" s="24" t="e">
        <f t="shared" si="34"/>
        <v>#N/A</v>
      </c>
      <c r="V51" s="26" t="e">
        <f>VLOOKUP(U51,Opslag!$M$2:$N$112,2,FALSE)</f>
        <v>#N/A</v>
      </c>
      <c r="W51" s="46"/>
      <c r="X51" s="46"/>
      <c r="Y51" s="27">
        <f t="shared" si="22"/>
        <v>0</v>
      </c>
      <c r="Z51" s="26" t="e">
        <f>VLOOKUP(Y51,Tabel4[],2,FALSE)</f>
        <v>#N/A</v>
      </c>
      <c r="AA51" s="42"/>
      <c r="AB51" s="43"/>
      <c r="AC51" s="28">
        <f>VLOOKUP(AB51,Opslag!$P$2:$Q$57,2,FALSE)</f>
        <v>1</v>
      </c>
      <c r="AD51" s="24" t="e">
        <f t="shared" si="9"/>
        <v>#N/A</v>
      </c>
      <c r="AE51" s="24" t="e">
        <f t="shared" si="10"/>
        <v>#N/A</v>
      </c>
      <c r="AF51" s="24">
        <f t="shared" si="11"/>
        <v>1</v>
      </c>
      <c r="AG51" s="24" t="e">
        <f t="shared" si="12"/>
        <v>#N/A</v>
      </c>
      <c r="AH51" s="26" t="e">
        <f t="shared" si="23"/>
        <v>#N/A</v>
      </c>
      <c r="AI51" s="40"/>
      <c r="AJ51" s="40"/>
      <c r="AK51" s="32"/>
      <c r="AL51" s="30">
        <f>VLOOKUP(AK51,Opslag!$P$2:$Q$57,2,FALSE)</f>
        <v>1</v>
      </c>
      <c r="AM51" s="31"/>
      <c r="AN51" s="39"/>
    </row>
    <row r="52" spans="1:40" customFormat="1" x14ac:dyDescent="0.25">
      <c r="A52" s="48"/>
      <c r="B52" s="49"/>
      <c r="C52" s="49"/>
      <c r="D52" s="50"/>
      <c r="E52" s="34" t="e">
        <f t="shared" si="24"/>
        <v>#N/A</v>
      </c>
      <c r="F52" s="22" t="e">
        <f t="shared" si="25"/>
        <v>#N/A</v>
      </c>
      <c r="G52" s="23" t="e">
        <f t="shared" si="26"/>
        <v>#N/A</v>
      </c>
      <c r="H52" s="33">
        <f t="shared" si="27"/>
        <v>0</v>
      </c>
      <c r="I52" s="46"/>
      <c r="J52" s="28" t="e" cm="1">
        <f t="array" ref="J52">_xlfn.IFS(I52="2021/2022",0.25,I52="2022/2023",0.5,I52="2023/2024",1)</f>
        <v>#N/A</v>
      </c>
      <c r="K52" s="25">
        <f t="shared" si="28"/>
        <v>8766</v>
      </c>
      <c r="L52" s="25" t="e">
        <f>VLOOKUP(I52,Opslag!S$2:T$4,2,FALSE)</f>
        <v>#N/A</v>
      </c>
      <c r="M52" s="25">
        <f t="shared" si="29"/>
        <v>4017.75</v>
      </c>
      <c r="N52" s="25" t="e">
        <f>VLOOKUP(B52,Opslag!$V$2:$W$429343,2,FALSE)</f>
        <v>#N/A</v>
      </c>
      <c r="O52" s="25">
        <f t="shared" si="30"/>
        <v>4017.75</v>
      </c>
      <c r="P52" s="25" t="e">
        <f t="shared" si="31"/>
        <v>#N/A</v>
      </c>
      <c r="Q52" s="25" t="e">
        <f t="shared" si="32"/>
        <v>#N/A</v>
      </c>
      <c r="R52" s="25" t="e">
        <f>VLOOKUP(I52,Opslag!S$7:T$9,2,FALSE)</f>
        <v>#N/A</v>
      </c>
      <c r="S52" s="24" t="e">
        <f t="shared" si="33"/>
        <v>#N/A</v>
      </c>
      <c r="T52" s="24" t="e">
        <f>VLOOKUP(S52,Opslag!$J$2:$K$77,2,FALSE)</f>
        <v>#N/A</v>
      </c>
      <c r="U52" s="24" t="e">
        <f t="shared" si="34"/>
        <v>#N/A</v>
      </c>
      <c r="V52" s="26" t="e">
        <f>VLOOKUP(U52,Opslag!$M$2:$N$112,2,FALSE)</f>
        <v>#N/A</v>
      </c>
      <c r="W52" s="46"/>
      <c r="X52" s="46"/>
      <c r="Y52" s="27">
        <f t="shared" si="22"/>
        <v>0</v>
      </c>
      <c r="Z52" s="26" t="e">
        <f>VLOOKUP(Y52,Tabel4[],2,FALSE)</f>
        <v>#N/A</v>
      </c>
      <c r="AA52" s="42"/>
      <c r="AB52" s="43"/>
      <c r="AC52" s="28">
        <f>VLOOKUP(AB52,Opslag!$P$2:$Q$57,2,FALSE)</f>
        <v>1</v>
      </c>
      <c r="AD52" s="24" t="e">
        <f t="shared" si="9"/>
        <v>#N/A</v>
      </c>
      <c r="AE52" s="24" t="e">
        <f t="shared" si="10"/>
        <v>#N/A</v>
      </c>
      <c r="AF52" s="24">
        <f t="shared" si="11"/>
        <v>1</v>
      </c>
      <c r="AG52" s="24" t="e">
        <f t="shared" si="12"/>
        <v>#N/A</v>
      </c>
      <c r="AH52" s="26" t="e">
        <f t="shared" si="23"/>
        <v>#N/A</v>
      </c>
      <c r="AI52" s="40"/>
      <c r="AJ52" s="40"/>
      <c r="AK52" s="32"/>
      <c r="AL52" s="30">
        <f>VLOOKUP(AK52,Opslag!$P$2:$Q$57,2,FALSE)</f>
        <v>1</v>
      </c>
      <c r="AM52" s="31"/>
      <c r="AN52" s="39"/>
    </row>
    <row r="53" spans="1:40" customFormat="1" x14ac:dyDescent="0.25">
      <c r="A53" s="48"/>
      <c r="B53" s="49"/>
      <c r="C53" s="49"/>
      <c r="D53" s="50"/>
      <c r="E53" s="34" t="e">
        <f t="shared" si="24"/>
        <v>#N/A</v>
      </c>
      <c r="F53" s="22" t="e">
        <f t="shared" si="25"/>
        <v>#N/A</v>
      </c>
      <c r="G53" s="23" t="e">
        <f t="shared" si="26"/>
        <v>#N/A</v>
      </c>
      <c r="H53" s="33">
        <f t="shared" si="27"/>
        <v>0</v>
      </c>
      <c r="I53" s="46"/>
      <c r="J53" s="28" t="e" cm="1">
        <f t="array" ref="J53">_xlfn.IFS(I53="2021/2022",0.25,I53="2022/2023",0.5,I53="2023/2024",1)</f>
        <v>#N/A</v>
      </c>
      <c r="K53" s="25">
        <f t="shared" si="28"/>
        <v>8766</v>
      </c>
      <c r="L53" s="25" t="e">
        <f>VLOOKUP(I53,Opslag!S$2:T$4,2,FALSE)</f>
        <v>#N/A</v>
      </c>
      <c r="M53" s="25">
        <f t="shared" si="29"/>
        <v>4017.75</v>
      </c>
      <c r="N53" s="25" t="e">
        <f>VLOOKUP(B53,Opslag!$V$2:$W$429343,2,FALSE)</f>
        <v>#N/A</v>
      </c>
      <c r="O53" s="25">
        <f t="shared" si="30"/>
        <v>4017.75</v>
      </c>
      <c r="P53" s="25" t="e">
        <f t="shared" si="31"/>
        <v>#N/A</v>
      </c>
      <c r="Q53" s="25" t="e">
        <f t="shared" si="32"/>
        <v>#N/A</v>
      </c>
      <c r="R53" s="25" t="e">
        <f>VLOOKUP(I53,Opslag!S$7:T$9,2,FALSE)</f>
        <v>#N/A</v>
      </c>
      <c r="S53" s="24" t="e">
        <f t="shared" si="33"/>
        <v>#N/A</v>
      </c>
      <c r="T53" s="24" t="e">
        <f>VLOOKUP(S53,Opslag!$J$2:$K$77,2,FALSE)</f>
        <v>#N/A</v>
      </c>
      <c r="U53" s="24" t="e">
        <f t="shared" si="34"/>
        <v>#N/A</v>
      </c>
      <c r="V53" s="26" t="e">
        <f>VLOOKUP(U53,Opslag!$M$2:$N$112,2,FALSE)</f>
        <v>#N/A</v>
      </c>
      <c r="W53" s="46"/>
      <c r="X53" s="46"/>
      <c r="Y53" s="27">
        <f t="shared" si="22"/>
        <v>0</v>
      </c>
      <c r="Z53" s="26" t="e">
        <f>VLOOKUP(Y53,Tabel4[],2,FALSE)</f>
        <v>#N/A</v>
      </c>
      <c r="AA53" s="42"/>
      <c r="AB53" s="43"/>
      <c r="AC53" s="28">
        <f>VLOOKUP(AB53,Opslag!$P$2:$Q$57,2,FALSE)</f>
        <v>1</v>
      </c>
      <c r="AD53" s="24" t="e">
        <f t="shared" si="9"/>
        <v>#N/A</v>
      </c>
      <c r="AE53" s="24" t="e">
        <f t="shared" si="10"/>
        <v>#N/A</v>
      </c>
      <c r="AF53" s="24">
        <f t="shared" si="11"/>
        <v>1</v>
      </c>
      <c r="AG53" s="24" t="e">
        <f t="shared" si="12"/>
        <v>#N/A</v>
      </c>
      <c r="AH53" s="26" t="e">
        <f t="shared" si="23"/>
        <v>#N/A</v>
      </c>
      <c r="AI53" s="40"/>
      <c r="AJ53" s="40"/>
      <c r="AK53" s="32"/>
      <c r="AL53" s="30">
        <f>VLOOKUP(AK53,Opslag!$P$2:$Q$57,2,FALSE)</f>
        <v>1</v>
      </c>
      <c r="AM53" s="31"/>
      <c r="AN53" s="39"/>
    </row>
    <row r="54" spans="1:40" customFormat="1" x14ac:dyDescent="0.25">
      <c r="A54" s="48"/>
      <c r="B54" s="49"/>
      <c r="C54" s="49"/>
      <c r="D54" s="50"/>
      <c r="E54" s="34" t="e">
        <f t="shared" si="24"/>
        <v>#N/A</v>
      </c>
      <c r="F54" s="22" t="e">
        <f t="shared" si="25"/>
        <v>#N/A</v>
      </c>
      <c r="G54" s="23" t="e">
        <f t="shared" si="26"/>
        <v>#N/A</v>
      </c>
      <c r="H54" s="33">
        <f t="shared" si="27"/>
        <v>0</v>
      </c>
      <c r="I54" s="46"/>
      <c r="J54" s="28" t="e" cm="1">
        <f t="array" ref="J54">_xlfn.IFS(I54="2021/2022",0.25,I54="2022/2023",0.5,I54="2023/2024",1)</f>
        <v>#N/A</v>
      </c>
      <c r="K54" s="25">
        <f t="shared" si="28"/>
        <v>8766</v>
      </c>
      <c r="L54" s="25" t="e">
        <f>VLOOKUP(I54,Opslag!S$2:T$4,2,FALSE)</f>
        <v>#N/A</v>
      </c>
      <c r="M54" s="25">
        <f t="shared" si="29"/>
        <v>4017.75</v>
      </c>
      <c r="N54" s="25" t="e">
        <f>VLOOKUP(B54,Opslag!$V$2:$W$429343,2,FALSE)</f>
        <v>#N/A</v>
      </c>
      <c r="O54" s="25">
        <f t="shared" si="30"/>
        <v>4017.75</v>
      </c>
      <c r="P54" s="25" t="e">
        <f t="shared" si="31"/>
        <v>#N/A</v>
      </c>
      <c r="Q54" s="25" t="e">
        <f t="shared" si="32"/>
        <v>#N/A</v>
      </c>
      <c r="R54" s="25" t="e">
        <f>VLOOKUP(I54,Opslag!S$7:T$9,2,FALSE)</f>
        <v>#N/A</v>
      </c>
      <c r="S54" s="24" t="e">
        <f t="shared" si="33"/>
        <v>#N/A</v>
      </c>
      <c r="T54" s="24" t="e">
        <f>VLOOKUP(S54,Opslag!$J$2:$K$77,2,FALSE)</f>
        <v>#N/A</v>
      </c>
      <c r="U54" s="24" t="e">
        <f t="shared" si="34"/>
        <v>#N/A</v>
      </c>
      <c r="V54" s="26" t="e">
        <f>VLOOKUP(U54,Opslag!$M$2:$N$112,2,FALSE)</f>
        <v>#N/A</v>
      </c>
      <c r="W54" s="46"/>
      <c r="X54" s="46"/>
      <c r="Y54" s="27">
        <f t="shared" si="22"/>
        <v>0</v>
      </c>
      <c r="Z54" s="26" t="e">
        <f>VLOOKUP(Y54,Tabel4[],2,FALSE)</f>
        <v>#N/A</v>
      </c>
      <c r="AA54" s="42"/>
      <c r="AB54" s="43"/>
      <c r="AC54" s="28">
        <f>VLOOKUP(AB54,Opslag!$P$2:$Q$57,2,FALSE)</f>
        <v>1</v>
      </c>
      <c r="AD54" s="24" t="e">
        <f t="shared" si="9"/>
        <v>#N/A</v>
      </c>
      <c r="AE54" s="24" t="e">
        <f t="shared" si="10"/>
        <v>#N/A</v>
      </c>
      <c r="AF54" s="24">
        <f t="shared" si="11"/>
        <v>1</v>
      </c>
      <c r="AG54" s="24" t="e">
        <f t="shared" si="12"/>
        <v>#N/A</v>
      </c>
      <c r="AH54" s="26" t="e">
        <f t="shared" si="23"/>
        <v>#N/A</v>
      </c>
      <c r="AI54" s="40"/>
      <c r="AJ54" s="40"/>
      <c r="AK54" s="32"/>
      <c r="AL54" s="30">
        <f>VLOOKUP(AK54,Opslag!$P$2:$Q$57,2,FALSE)</f>
        <v>1</v>
      </c>
      <c r="AM54" s="31"/>
      <c r="AN54" s="39"/>
    </row>
    <row r="55" spans="1:40" customFormat="1" x14ac:dyDescent="0.25">
      <c r="A55" s="48"/>
      <c r="B55" s="49"/>
      <c r="C55" s="49"/>
      <c r="D55" s="50"/>
      <c r="E55" s="34" t="e">
        <f t="shared" si="24"/>
        <v>#N/A</v>
      </c>
      <c r="F55" s="22" t="e">
        <f t="shared" si="25"/>
        <v>#N/A</v>
      </c>
      <c r="G55" s="23" t="e">
        <f t="shared" si="26"/>
        <v>#N/A</v>
      </c>
      <c r="H55" s="33">
        <f t="shared" si="27"/>
        <v>0</v>
      </c>
      <c r="I55" s="46"/>
      <c r="J55" s="28" t="e" cm="1">
        <f t="array" ref="J55">_xlfn.IFS(I55="2021/2022",0.25,I55="2022/2023",0.5,I55="2023/2024",1)</f>
        <v>#N/A</v>
      </c>
      <c r="K55" s="25">
        <f t="shared" si="28"/>
        <v>8766</v>
      </c>
      <c r="L55" s="25" t="e">
        <f>VLOOKUP(I55,Opslag!S$2:T$4,2,FALSE)</f>
        <v>#N/A</v>
      </c>
      <c r="M55" s="25">
        <f t="shared" si="29"/>
        <v>4017.75</v>
      </c>
      <c r="N55" s="25" t="e">
        <f>VLOOKUP(B55,Opslag!$V$2:$W$429343,2,FALSE)</f>
        <v>#N/A</v>
      </c>
      <c r="O55" s="25">
        <f t="shared" si="30"/>
        <v>4017.75</v>
      </c>
      <c r="P55" s="25" t="e">
        <f t="shared" si="31"/>
        <v>#N/A</v>
      </c>
      <c r="Q55" s="25" t="e">
        <f t="shared" si="32"/>
        <v>#N/A</v>
      </c>
      <c r="R55" s="25" t="e">
        <f>VLOOKUP(I55,Opslag!S$7:T$9,2,FALSE)</f>
        <v>#N/A</v>
      </c>
      <c r="S55" s="24" t="e">
        <f t="shared" si="33"/>
        <v>#N/A</v>
      </c>
      <c r="T55" s="24" t="e">
        <f>VLOOKUP(S55,Opslag!$J$2:$K$77,2,FALSE)</f>
        <v>#N/A</v>
      </c>
      <c r="U55" s="24" t="e">
        <f t="shared" si="34"/>
        <v>#N/A</v>
      </c>
      <c r="V55" s="26" t="e">
        <f>VLOOKUP(U55,Opslag!$M$2:$N$112,2,FALSE)</f>
        <v>#N/A</v>
      </c>
      <c r="W55" s="46"/>
      <c r="X55" s="46"/>
      <c r="Y55" s="27">
        <f t="shared" si="22"/>
        <v>0</v>
      </c>
      <c r="Z55" s="26" t="e">
        <f>VLOOKUP(Y55,Tabel4[],2,FALSE)</f>
        <v>#N/A</v>
      </c>
      <c r="AA55" s="42"/>
      <c r="AB55" s="43"/>
      <c r="AC55" s="28">
        <f>VLOOKUP(AB55,Opslag!$P$2:$Q$57,2,FALSE)</f>
        <v>1</v>
      </c>
      <c r="AD55" s="24" t="e">
        <f t="shared" si="9"/>
        <v>#N/A</v>
      </c>
      <c r="AE55" s="24" t="e">
        <f t="shared" si="10"/>
        <v>#N/A</v>
      </c>
      <c r="AF55" s="24">
        <f t="shared" si="11"/>
        <v>1</v>
      </c>
      <c r="AG55" s="24" t="e">
        <f t="shared" si="12"/>
        <v>#N/A</v>
      </c>
      <c r="AH55" s="26" t="e">
        <f t="shared" si="23"/>
        <v>#N/A</v>
      </c>
      <c r="AI55" s="40"/>
      <c r="AJ55" s="40"/>
      <c r="AK55" s="32"/>
      <c r="AL55" s="30">
        <f>VLOOKUP(AK55,Opslag!$P$2:$Q$57,2,FALSE)</f>
        <v>1</v>
      </c>
      <c r="AM55" s="31"/>
      <c r="AN55" s="39"/>
    </row>
    <row r="56" spans="1:40" customFormat="1" x14ac:dyDescent="0.25">
      <c r="A56" s="48"/>
      <c r="B56" s="49"/>
      <c r="C56" s="49"/>
      <c r="D56" s="50"/>
      <c r="E56" s="34" t="e">
        <f t="shared" si="24"/>
        <v>#N/A</v>
      </c>
      <c r="F56" s="22" t="e">
        <f t="shared" si="25"/>
        <v>#N/A</v>
      </c>
      <c r="G56" s="23" t="e">
        <f t="shared" si="26"/>
        <v>#N/A</v>
      </c>
      <c r="H56" s="33">
        <f t="shared" si="27"/>
        <v>0</v>
      </c>
      <c r="I56" s="46"/>
      <c r="J56" s="28" t="e" cm="1">
        <f t="array" ref="J56">_xlfn.IFS(I56="2021/2022",0.25,I56="2022/2023",0.5,I56="2023/2024",1)</f>
        <v>#N/A</v>
      </c>
      <c r="K56" s="25">
        <f t="shared" si="28"/>
        <v>8766</v>
      </c>
      <c r="L56" s="25" t="e">
        <f>VLOOKUP(I56,Opslag!S$2:T$4,2,FALSE)</f>
        <v>#N/A</v>
      </c>
      <c r="M56" s="25">
        <f t="shared" si="29"/>
        <v>4017.75</v>
      </c>
      <c r="N56" s="25" t="e">
        <f>VLOOKUP(B56,Opslag!$V$2:$W$429343,2,FALSE)</f>
        <v>#N/A</v>
      </c>
      <c r="O56" s="25">
        <f t="shared" si="30"/>
        <v>4017.75</v>
      </c>
      <c r="P56" s="25" t="e">
        <f t="shared" si="31"/>
        <v>#N/A</v>
      </c>
      <c r="Q56" s="25" t="e">
        <f t="shared" si="32"/>
        <v>#N/A</v>
      </c>
      <c r="R56" s="25" t="e">
        <f>VLOOKUP(I56,Opslag!S$7:T$9,2,FALSE)</f>
        <v>#N/A</v>
      </c>
      <c r="S56" s="24" t="e">
        <f t="shared" si="33"/>
        <v>#N/A</v>
      </c>
      <c r="T56" s="24" t="e">
        <f>VLOOKUP(S56,Opslag!$J$2:$K$77,2,FALSE)</f>
        <v>#N/A</v>
      </c>
      <c r="U56" s="24" t="e">
        <f t="shared" si="34"/>
        <v>#N/A</v>
      </c>
      <c r="V56" s="26" t="e">
        <f>VLOOKUP(U56,Opslag!$M$2:$N$112,2,FALSE)</f>
        <v>#N/A</v>
      </c>
      <c r="W56" s="46"/>
      <c r="X56" s="46"/>
      <c r="Y56" s="27">
        <f t="shared" si="22"/>
        <v>0</v>
      </c>
      <c r="Z56" s="26" t="e">
        <f>VLOOKUP(Y56,Tabel4[],2,FALSE)</f>
        <v>#N/A</v>
      </c>
      <c r="AA56" s="42"/>
      <c r="AB56" s="43"/>
      <c r="AC56" s="28">
        <f>VLOOKUP(AB56,Opslag!$P$2:$Q$57,2,FALSE)</f>
        <v>1</v>
      </c>
      <c r="AD56" s="24" t="e">
        <f t="shared" si="9"/>
        <v>#N/A</v>
      </c>
      <c r="AE56" s="24" t="e">
        <f t="shared" si="10"/>
        <v>#N/A</v>
      </c>
      <c r="AF56" s="24">
        <f t="shared" si="11"/>
        <v>1</v>
      </c>
      <c r="AG56" s="24" t="e">
        <f t="shared" si="12"/>
        <v>#N/A</v>
      </c>
      <c r="AH56" s="26" t="e">
        <f t="shared" si="23"/>
        <v>#N/A</v>
      </c>
      <c r="AI56" s="40"/>
      <c r="AJ56" s="40"/>
      <c r="AK56" s="32"/>
      <c r="AL56" s="30">
        <f>VLOOKUP(AK56,Opslag!$P$2:$Q$57,2,FALSE)</f>
        <v>1</v>
      </c>
      <c r="AM56" s="31"/>
      <c r="AN56" s="39"/>
    </row>
    <row r="57" spans="1:40" customFormat="1" x14ac:dyDescent="0.25">
      <c r="A57" s="48"/>
      <c r="B57" s="49"/>
      <c r="C57" s="49"/>
      <c r="D57" s="50"/>
      <c r="E57" s="34" t="e">
        <f t="shared" si="24"/>
        <v>#N/A</v>
      </c>
      <c r="F57" s="22" t="e">
        <f t="shared" si="25"/>
        <v>#N/A</v>
      </c>
      <c r="G57" s="23" t="e">
        <f t="shared" si="26"/>
        <v>#N/A</v>
      </c>
      <c r="H57" s="33">
        <f t="shared" si="27"/>
        <v>0</v>
      </c>
      <c r="I57" s="46"/>
      <c r="J57" s="28" t="e" cm="1">
        <f t="array" ref="J57">_xlfn.IFS(I57="2021/2022",0.25,I57="2022/2023",0.5,I57="2023/2024",1)</f>
        <v>#N/A</v>
      </c>
      <c r="K57" s="25">
        <f t="shared" si="28"/>
        <v>8766</v>
      </c>
      <c r="L57" s="25" t="e">
        <f>VLOOKUP(I57,Opslag!S$2:T$4,2,FALSE)</f>
        <v>#N/A</v>
      </c>
      <c r="M57" s="25">
        <f t="shared" si="29"/>
        <v>4017.75</v>
      </c>
      <c r="N57" s="25" t="e">
        <f>VLOOKUP(B57,Opslag!$V$2:$W$429343,2,FALSE)</f>
        <v>#N/A</v>
      </c>
      <c r="O57" s="25">
        <f t="shared" si="30"/>
        <v>4017.75</v>
      </c>
      <c r="P57" s="25" t="e">
        <f t="shared" si="31"/>
        <v>#N/A</v>
      </c>
      <c r="Q57" s="25" t="e">
        <f t="shared" si="32"/>
        <v>#N/A</v>
      </c>
      <c r="R57" s="25" t="e">
        <f>VLOOKUP(I57,Opslag!S$7:T$9,2,FALSE)</f>
        <v>#N/A</v>
      </c>
      <c r="S57" s="24" t="e">
        <f t="shared" si="33"/>
        <v>#N/A</v>
      </c>
      <c r="T57" s="24" t="e">
        <f>VLOOKUP(S57,Opslag!$J$2:$K$77,2,FALSE)</f>
        <v>#N/A</v>
      </c>
      <c r="U57" s="24" t="e">
        <f t="shared" si="34"/>
        <v>#N/A</v>
      </c>
      <c r="V57" s="26" t="e">
        <f>VLOOKUP(U57,Opslag!$M$2:$N$112,2,FALSE)</f>
        <v>#N/A</v>
      </c>
      <c r="W57" s="46"/>
      <c r="X57" s="46"/>
      <c r="Y57" s="27">
        <f t="shared" si="22"/>
        <v>0</v>
      </c>
      <c r="Z57" s="26" t="e">
        <f>VLOOKUP(Y57,Tabel4[],2,FALSE)</f>
        <v>#N/A</v>
      </c>
      <c r="AA57" s="42"/>
      <c r="AB57" s="43"/>
      <c r="AC57" s="28">
        <f>VLOOKUP(AB57,Opslag!$P$2:$Q$57,2,FALSE)</f>
        <v>1</v>
      </c>
      <c r="AD57" s="24" t="e">
        <f t="shared" si="9"/>
        <v>#N/A</v>
      </c>
      <c r="AE57" s="24" t="e">
        <f t="shared" si="10"/>
        <v>#N/A</v>
      </c>
      <c r="AF57" s="24">
        <f t="shared" si="11"/>
        <v>1</v>
      </c>
      <c r="AG57" s="24" t="e">
        <f t="shared" si="12"/>
        <v>#N/A</v>
      </c>
      <c r="AH57" s="26" t="e">
        <f t="shared" si="23"/>
        <v>#N/A</v>
      </c>
      <c r="AI57" s="40"/>
      <c r="AJ57" s="40"/>
      <c r="AK57" s="32"/>
      <c r="AL57" s="30">
        <f>VLOOKUP(AK57,Opslag!$P$2:$Q$57,2,FALSE)</f>
        <v>1</v>
      </c>
      <c r="AM57" s="31"/>
      <c r="AN57" s="39"/>
    </row>
    <row r="58" spans="1:40" customFormat="1" x14ac:dyDescent="0.25">
      <c r="A58" s="48"/>
      <c r="B58" s="49"/>
      <c r="C58" s="49"/>
      <c r="D58" s="50"/>
      <c r="E58" s="34" t="e">
        <f t="shared" si="24"/>
        <v>#N/A</v>
      </c>
      <c r="F58" s="22" t="e">
        <f t="shared" si="25"/>
        <v>#N/A</v>
      </c>
      <c r="G58" s="23" t="e">
        <f t="shared" si="26"/>
        <v>#N/A</v>
      </c>
      <c r="H58" s="33">
        <f t="shared" si="27"/>
        <v>0</v>
      </c>
      <c r="I58" s="46"/>
      <c r="J58" s="28" t="e" cm="1">
        <f t="array" ref="J58">_xlfn.IFS(I58="2021/2022",0.25,I58="2022/2023",0.5,I58="2023/2024",1)</f>
        <v>#N/A</v>
      </c>
      <c r="K58" s="25">
        <f t="shared" si="28"/>
        <v>8766</v>
      </c>
      <c r="L58" s="25" t="e">
        <f>VLOOKUP(I58,Opslag!S$2:T$4,2,FALSE)</f>
        <v>#N/A</v>
      </c>
      <c r="M58" s="25">
        <f t="shared" si="29"/>
        <v>4017.75</v>
      </c>
      <c r="N58" s="25" t="e">
        <f>VLOOKUP(B58,Opslag!$V$2:$W$429343,2,FALSE)</f>
        <v>#N/A</v>
      </c>
      <c r="O58" s="25">
        <f t="shared" si="30"/>
        <v>4017.75</v>
      </c>
      <c r="P58" s="25" t="e">
        <f t="shared" si="31"/>
        <v>#N/A</v>
      </c>
      <c r="Q58" s="25" t="e">
        <f t="shared" si="32"/>
        <v>#N/A</v>
      </c>
      <c r="R58" s="25" t="e">
        <f>VLOOKUP(I58,Opslag!S$7:T$9,2,FALSE)</f>
        <v>#N/A</v>
      </c>
      <c r="S58" s="24" t="e">
        <f t="shared" si="33"/>
        <v>#N/A</v>
      </c>
      <c r="T58" s="24" t="e">
        <f>VLOOKUP(S58,Opslag!$J$2:$K$77,2,FALSE)</f>
        <v>#N/A</v>
      </c>
      <c r="U58" s="24" t="e">
        <f t="shared" si="34"/>
        <v>#N/A</v>
      </c>
      <c r="V58" s="26" t="e">
        <f>VLOOKUP(U58,Opslag!$M$2:$N$112,2,FALSE)</f>
        <v>#N/A</v>
      </c>
      <c r="W58" s="46"/>
      <c r="X58" s="46"/>
      <c r="Y58" s="27">
        <f t="shared" si="22"/>
        <v>0</v>
      </c>
      <c r="Z58" s="26" t="e">
        <f>VLOOKUP(Y58,Tabel4[],2,FALSE)</f>
        <v>#N/A</v>
      </c>
      <c r="AA58" s="42"/>
      <c r="AB58" s="43"/>
      <c r="AC58" s="28">
        <f>VLOOKUP(AB58,Opslag!$P$2:$Q$57,2,FALSE)</f>
        <v>1</v>
      </c>
      <c r="AD58" s="24" t="e">
        <f t="shared" si="9"/>
        <v>#N/A</v>
      </c>
      <c r="AE58" s="24" t="e">
        <f t="shared" si="10"/>
        <v>#N/A</v>
      </c>
      <c r="AF58" s="24">
        <f t="shared" si="11"/>
        <v>1</v>
      </c>
      <c r="AG58" s="24" t="e">
        <f t="shared" si="12"/>
        <v>#N/A</v>
      </c>
      <c r="AH58" s="26" t="e">
        <f t="shared" si="23"/>
        <v>#N/A</v>
      </c>
      <c r="AI58" s="40"/>
      <c r="AJ58" s="40"/>
      <c r="AK58" s="32"/>
      <c r="AL58" s="30">
        <f>VLOOKUP(AK58,Opslag!$P$2:$Q$57,2,FALSE)</f>
        <v>1</v>
      </c>
      <c r="AM58" s="31"/>
      <c r="AN58" s="39"/>
    </row>
    <row r="59" spans="1:40" customFormat="1" x14ac:dyDescent="0.25">
      <c r="A59" s="48"/>
      <c r="B59" s="49"/>
      <c r="C59" s="49"/>
      <c r="D59" s="50"/>
      <c r="E59" s="34" t="e">
        <f t="shared" si="24"/>
        <v>#N/A</v>
      </c>
      <c r="F59" s="22" t="e">
        <f t="shared" si="25"/>
        <v>#N/A</v>
      </c>
      <c r="G59" s="23" t="e">
        <f t="shared" si="26"/>
        <v>#N/A</v>
      </c>
      <c r="H59" s="33">
        <f t="shared" si="27"/>
        <v>0</v>
      </c>
      <c r="I59" s="46"/>
      <c r="J59" s="28" t="e" cm="1">
        <f t="array" ref="J59">_xlfn.IFS(I59="2021/2022",0.25,I59="2022/2023",0.5,I59="2023/2024",1)</f>
        <v>#N/A</v>
      </c>
      <c r="K59" s="25">
        <f t="shared" si="28"/>
        <v>8766</v>
      </c>
      <c r="L59" s="25" t="e">
        <f>VLOOKUP(I59,Opslag!S$2:T$4,2,FALSE)</f>
        <v>#N/A</v>
      </c>
      <c r="M59" s="25">
        <f t="shared" si="29"/>
        <v>4017.75</v>
      </c>
      <c r="N59" s="25" t="e">
        <f>VLOOKUP(B59,Opslag!$V$2:$W$429343,2,FALSE)</f>
        <v>#N/A</v>
      </c>
      <c r="O59" s="25">
        <f t="shared" si="30"/>
        <v>4017.75</v>
      </c>
      <c r="P59" s="25" t="e">
        <f t="shared" si="31"/>
        <v>#N/A</v>
      </c>
      <c r="Q59" s="25" t="e">
        <f t="shared" si="32"/>
        <v>#N/A</v>
      </c>
      <c r="R59" s="25" t="e">
        <f>VLOOKUP(I59,Opslag!S$7:T$9,2,FALSE)</f>
        <v>#N/A</v>
      </c>
      <c r="S59" s="24" t="e">
        <f t="shared" si="33"/>
        <v>#N/A</v>
      </c>
      <c r="T59" s="24" t="e">
        <f>VLOOKUP(S59,Opslag!$J$2:$K$77,2,FALSE)</f>
        <v>#N/A</v>
      </c>
      <c r="U59" s="24" t="e">
        <f t="shared" si="34"/>
        <v>#N/A</v>
      </c>
      <c r="V59" s="26" t="e">
        <f>VLOOKUP(U59,Opslag!$M$2:$N$112,2,FALSE)</f>
        <v>#N/A</v>
      </c>
      <c r="W59" s="46"/>
      <c r="X59" s="46"/>
      <c r="Y59" s="27">
        <f t="shared" si="22"/>
        <v>0</v>
      </c>
      <c r="Z59" s="26" t="e">
        <f>VLOOKUP(Y59,Tabel4[],2,FALSE)</f>
        <v>#N/A</v>
      </c>
      <c r="AA59" s="42"/>
      <c r="AB59" s="43"/>
      <c r="AC59" s="28">
        <f>VLOOKUP(AB59,Opslag!$P$2:$Q$57,2,FALSE)</f>
        <v>1</v>
      </c>
      <c r="AD59" s="24" t="e">
        <f t="shared" si="9"/>
        <v>#N/A</v>
      </c>
      <c r="AE59" s="24" t="e">
        <f t="shared" si="10"/>
        <v>#N/A</v>
      </c>
      <c r="AF59" s="24">
        <f t="shared" si="11"/>
        <v>1</v>
      </c>
      <c r="AG59" s="24" t="e">
        <f t="shared" si="12"/>
        <v>#N/A</v>
      </c>
      <c r="AH59" s="26" t="e">
        <f t="shared" si="23"/>
        <v>#N/A</v>
      </c>
      <c r="AI59" s="40"/>
      <c r="AJ59" s="40"/>
      <c r="AK59" s="32"/>
      <c r="AL59" s="30">
        <f>VLOOKUP(AK59,Opslag!$P$2:$Q$57,2,FALSE)</f>
        <v>1</v>
      </c>
      <c r="AM59" s="31"/>
      <c r="AN59" s="39"/>
    </row>
    <row r="60" spans="1:40" customFormat="1" x14ac:dyDescent="0.25">
      <c r="A60" s="48"/>
      <c r="B60" s="49"/>
      <c r="C60" s="49"/>
      <c r="D60" s="50"/>
      <c r="E60" s="34" t="e">
        <f t="shared" si="24"/>
        <v>#N/A</v>
      </c>
      <c r="F60" s="22" t="e">
        <f t="shared" si="25"/>
        <v>#N/A</v>
      </c>
      <c r="G60" s="23" t="e">
        <f t="shared" si="26"/>
        <v>#N/A</v>
      </c>
      <c r="H60" s="33">
        <f t="shared" si="27"/>
        <v>0</v>
      </c>
      <c r="I60" s="46"/>
      <c r="J60" s="28" t="e" cm="1">
        <f t="array" ref="J60">_xlfn.IFS(I60="2021/2022",0.25,I60="2022/2023",0.5,I60="2023/2024",1)</f>
        <v>#N/A</v>
      </c>
      <c r="K60" s="25">
        <f t="shared" si="28"/>
        <v>8766</v>
      </c>
      <c r="L60" s="25" t="e">
        <f>VLOOKUP(I60,Opslag!S$2:T$4,2,FALSE)</f>
        <v>#N/A</v>
      </c>
      <c r="M60" s="25">
        <f t="shared" si="29"/>
        <v>4017.75</v>
      </c>
      <c r="N60" s="25" t="e">
        <f>VLOOKUP(B60,Opslag!$V$2:$W$429343,2,FALSE)</f>
        <v>#N/A</v>
      </c>
      <c r="O60" s="25">
        <f t="shared" si="30"/>
        <v>4017.75</v>
      </c>
      <c r="P60" s="25" t="e">
        <f t="shared" si="31"/>
        <v>#N/A</v>
      </c>
      <c r="Q60" s="25" t="e">
        <f t="shared" si="32"/>
        <v>#N/A</v>
      </c>
      <c r="R60" s="25" t="e">
        <f>VLOOKUP(I60,Opslag!S$7:T$9,2,FALSE)</f>
        <v>#N/A</v>
      </c>
      <c r="S60" s="24" t="e">
        <f t="shared" si="33"/>
        <v>#N/A</v>
      </c>
      <c r="T60" s="24" t="e">
        <f>VLOOKUP(S60,Opslag!$J$2:$K$77,2,FALSE)</f>
        <v>#N/A</v>
      </c>
      <c r="U60" s="24" t="e">
        <f t="shared" si="34"/>
        <v>#N/A</v>
      </c>
      <c r="V60" s="26" t="e">
        <f>VLOOKUP(U60,Opslag!$M$2:$N$112,2,FALSE)</f>
        <v>#N/A</v>
      </c>
      <c r="W60" s="46"/>
      <c r="X60" s="46"/>
      <c r="Y60" s="27">
        <f t="shared" si="22"/>
        <v>0</v>
      </c>
      <c r="Z60" s="26" t="e">
        <f>VLOOKUP(Y60,Tabel4[],2,FALSE)</f>
        <v>#N/A</v>
      </c>
      <c r="AA60" s="42"/>
      <c r="AB60" s="43"/>
      <c r="AC60" s="28">
        <f>VLOOKUP(AB60,Opslag!$P$2:$Q$57,2,FALSE)</f>
        <v>1</v>
      </c>
      <c r="AD60" s="24" t="e">
        <f t="shared" si="9"/>
        <v>#N/A</v>
      </c>
      <c r="AE60" s="24" t="e">
        <f t="shared" si="10"/>
        <v>#N/A</v>
      </c>
      <c r="AF60" s="24">
        <f t="shared" si="11"/>
        <v>1</v>
      </c>
      <c r="AG60" s="24" t="e">
        <f t="shared" si="12"/>
        <v>#N/A</v>
      </c>
      <c r="AH60" s="26" t="e">
        <f t="shared" si="23"/>
        <v>#N/A</v>
      </c>
      <c r="AI60" s="40"/>
      <c r="AJ60" s="40"/>
      <c r="AK60" s="32"/>
      <c r="AL60" s="30">
        <f>VLOOKUP(AK60,Opslag!$P$2:$Q$57,2,FALSE)</f>
        <v>1</v>
      </c>
      <c r="AM60" s="31"/>
      <c r="AN60" s="39"/>
    </row>
    <row r="61" spans="1:40" customFormat="1" x14ac:dyDescent="0.25">
      <c r="A61" s="48"/>
      <c r="B61" s="49"/>
      <c r="C61" s="49"/>
      <c r="D61" s="50"/>
      <c r="E61" s="34" t="e">
        <f t="shared" si="24"/>
        <v>#N/A</v>
      </c>
      <c r="F61" s="22" t="e">
        <f t="shared" si="25"/>
        <v>#N/A</v>
      </c>
      <c r="G61" s="23" t="e">
        <f t="shared" si="26"/>
        <v>#N/A</v>
      </c>
      <c r="H61" s="33">
        <f t="shared" si="27"/>
        <v>0</v>
      </c>
      <c r="I61" s="46"/>
      <c r="J61" s="28" t="e" cm="1">
        <f t="array" ref="J61">_xlfn.IFS(I61="2021/2022",0.25,I61="2022/2023",0.5,I61="2023/2024",1)</f>
        <v>#N/A</v>
      </c>
      <c r="K61" s="25">
        <f t="shared" si="28"/>
        <v>8766</v>
      </c>
      <c r="L61" s="25" t="e">
        <f>VLOOKUP(I61,Opslag!S$2:T$4,2,FALSE)</f>
        <v>#N/A</v>
      </c>
      <c r="M61" s="25">
        <f t="shared" si="29"/>
        <v>4017.75</v>
      </c>
      <c r="N61" s="25" t="e">
        <f>VLOOKUP(B61,Opslag!$V$2:$W$429343,2,FALSE)</f>
        <v>#N/A</v>
      </c>
      <c r="O61" s="25">
        <f t="shared" si="30"/>
        <v>4017.75</v>
      </c>
      <c r="P61" s="25" t="e">
        <f t="shared" si="31"/>
        <v>#N/A</v>
      </c>
      <c r="Q61" s="25" t="e">
        <f t="shared" si="32"/>
        <v>#N/A</v>
      </c>
      <c r="R61" s="25" t="e">
        <f>VLOOKUP(I61,Opslag!S$7:T$9,2,FALSE)</f>
        <v>#N/A</v>
      </c>
      <c r="S61" s="24" t="e">
        <f t="shared" si="33"/>
        <v>#N/A</v>
      </c>
      <c r="T61" s="24" t="e">
        <f>VLOOKUP(S61,Opslag!$J$2:$K$77,2,FALSE)</f>
        <v>#N/A</v>
      </c>
      <c r="U61" s="24" t="e">
        <f t="shared" si="34"/>
        <v>#N/A</v>
      </c>
      <c r="V61" s="26" t="e">
        <f>VLOOKUP(U61,Opslag!$M$2:$N$112,2,FALSE)</f>
        <v>#N/A</v>
      </c>
      <c r="W61" s="46"/>
      <c r="X61" s="46"/>
      <c r="Y61" s="27">
        <f t="shared" si="22"/>
        <v>0</v>
      </c>
      <c r="Z61" s="26" t="e">
        <f>VLOOKUP(Y61,Tabel4[],2,FALSE)</f>
        <v>#N/A</v>
      </c>
      <c r="AA61" s="42"/>
      <c r="AB61" s="43"/>
      <c r="AC61" s="28">
        <f>VLOOKUP(AB61,Opslag!$P$2:$Q$57,2,FALSE)</f>
        <v>1</v>
      </c>
      <c r="AD61" s="24" t="e">
        <f t="shared" si="9"/>
        <v>#N/A</v>
      </c>
      <c r="AE61" s="24" t="e">
        <f t="shared" si="10"/>
        <v>#N/A</v>
      </c>
      <c r="AF61" s="24">
        <f t="shared" si="11"/>
        <v>1</v>
      </c>
      <c r="AG61" s="24" t="e">
        <f t="shared" si="12"/>
        <v>#N/A</v>
      </c>
      <c r="AH61" s="26" t="e">
        <f t="shared" si="23"/>
        <v>#N/A</v>
      </c>
      <c r="AI61" s="40"/>
      <c r="AJ61" s="40"/>
      <c r="AK61" s="32"/>
      <c r="AL61" s="30">
        <f>VLOOKUP(AK61,Opslag!$P$2:$Q$57,2,FALSE)</f>
        <v>1</v>
      </c>
      <c r="AM61" s="31"/>
      <c r="AN61" s="39"/>
    </row>
    <row r="62" spans="1:40" customFormat="1" x14ac:dyDescent="0.25">
      <c r="A62" s="48"/>
      <c r="B62" s="49"/>
      <c r="C62" s="49"/>
      <c r="D62" s="50"/>
      <c r="E62" s="34" t="e">
        <f t="shared" si="24"/>
        <v>#N/A</v>
      </c>
      <c r="F62" s="22" t="e">
        <f t="shared" si="25"/>
        <v>#N/A</v>
      </c>
      <c r="G62" s="23" t="e">
        <f t="shared" si="26"/>
        <v>#N/A</v>
      </c>
      <c r="H62" s="33">
        <f t="shared" si="27"/>
        <v>0</v>
      </c>
      <c r="I62" s="46"/>
      <c r="J62" s="28" t="e" cm="1">
        <f t="array" ref="J62">_xlfn.IFS(I62="2021/2022",0.25,I62="2022/2023",0.5,I62="2023/2024",1)</f>
        <v>#N/A</v>
      </c>
      <c r="K62" s="25">
        <f t="shared" si="28"/>
        <v>8766</v>
      </c>
      <c r="L62" s="25" t="e">
        <f>VLOOKUP(I62,Opslag!S$2:T$4,2,FALSE)</f>
        <v>#N/A</v>
      </c>
      <c r="M62" s="25">
        <f t="shared" si="29"/>
        <v>4017.75</v>
      </c>
      <c r="N62" s="25" t="e">
        <f>VLOOKUP(B62,Opslag!$V$2:$W$429343,2,FALSE)</f>
        <v>#N/A</v>
      </c>
      <c r="O62" s="25">
        <f t="shared" si="30"/>
        <v>4017.75</v>
      </c>
      <c r="P62" s="25" t="e">
        <f t="shared" si="31"/>
        <v>#N/A</v>
      </c>
      <c r="Q62" s="25" t="e">
        <f t="shared" si="32"/>
        <v>#N/A</v>
      </c>
      <c r="R62" s="25" t="e">
        <f>VLOOKUP(I62,Opslag!S$7:T$9,2,FALSE)</f>
        <v>#N/A</v>
      </c>
      <c r="S62" s="24" t="e">
        <f t="shared" si="33"/>
        <v>#N/A</v>
      </c>
      <c r="T62" s="24" t="e">
        <f>VLOOKUP(S62,Opslag!$J$2:$K$77,2,FALSE)</f>
        <v>#N/A</v>
      </c>
      <c r="U62" s="24" t="e">
        <f t="shared" si="34"/>
        <v>#N/A</v>
      </c>
      <c r="V62" s="26" t="e">
        <f>VLOOKUP(U62,Opslag!$M$2:$N$112,2,FALSE)</f>
        <v>#N/A</v>
      </c>
      <c r="W62" s="46"/>
      <c r="X62" s="46"/>
      <c r="Y62" s="27">
        <f t="shared" si="22"/>
        <v>0</v>
      </c>
      <c r="Z62" s="26" t="e">
        <f>VLOOKUP(Y62,Tabel4[],2,FALSE)</f>
        <v>#N/A</v>
      </c>
      <c r="AA62" s="42"/>
      <c r="AB62" s="43"/>
      <c r="AC62" s="28">
        <f>VLOOKUP(AB62,Opslag!$P$2:$Q$57,2,FALSE)</f>
        <v>1</v>
      </c>
      <c r="AD62" s="24" t="e">
        <f t="shared" si="9"/>
        <v>#N/A</v>
      </c>
      <c r="AE62" s="24" t="e">
        <f t="shared" si="10"/>
        <v>#N/A</v>
      </c>
      <c r="AF62" s="24">
        <f t="shared" si="11"/>
        <v>1</v>
      </c>
      <c r="AG62" s="24" t="e">
        <f t="shared" si="12"/>
        <v>#N/A</v>
      </c>
      <c r="AH62" s="26" t="e">
        <f t="shared" si="23"/>
        <v>#N/A</v>
      </c>
      <c r="AI62" s="40"/>
      <c r="AJ62" s="40"/>
      <c r="AK62" s="32"/>
      <c r="AL62" s="30">
        <f>VLOOKUP(AK62,Opslag!$P$2:$Q$57,2,FALSE)</f>
        <v>1</v>
      </c>
      <c r="AM62" s="31"/>
      <c r="AN62" s="39"/>
    </row>
    <row r="63" spans="1:40" customFormat="1" x14ac:dyDescent="0.25">
      <c r="A63" s="48"/>
      <c r="B63" s="49"/>
      <c r="C63" s="49"/>
      <c r="D63" s="50"/>
      <c r="E63" s="34" t="e">
        <f t="shared" si="24"/>
        <v>#N/A</v>
      </c>
      <c r="F63" s="22" t="e">
        <f t="shared" si="25"/>
        <v>#N/A</v>
      </c>
      <c r="G63" s="23" t="e">
        <f t="shared" si="26"/>
        <v>#N/A</v>
      </c>
      <c r="H63" s="33">
        <f t="shared" si="27"/>
        <v>0</v>
      </c>
      <c r="I63" s="46"/>
      <c r="J63" s="28" t="e" cm="1">
        <f t="array" ref="J63">_xlfn.IFS(I63="2021/2022",0.25,I63="2022/2023",0.5,I63="2023/2024",1)</f>
        <v>#N/A</v>
      </c>
      <c r="K63" s="25">
        <f t="shared" si="28"/>
        <v>8766</v>
      </c>
      <c r="L63" s="25" t="e">
        <f>VLOOKUP(I63,Opslag!S$2:T$4,2,FALSE)</f>
        <v>#N/A</v>
      </c>
      <c r="M63" s="25">
        <f t="shared" si="29"/>
        <v>4017.75</v>
      </c>
      <c r="N63" s="25" t="e">
        <f>VLOOKUP(B63,Opslag!$V$2:$W$429343,2,FALSE)</f>
        <v>#N/A</v>
      </c>
      <c r="O63" s="25">
        <f t="shared" si="30"/>
        <v>4017.75</v>
      </c>
      <c r="P63" s="25" t="e">
        <f t="shared" si="31"/>
        <v>#N/A</v>
      </c>
      <c r="Q63" s="25" t="e">
        <f t="shared" si="32"/>
        <v>#N/A</v>
      </c>
      <c r="R63" s="25" t="e">
        <f>VLOOKUP(I63,Opslag!S$7:T$9,2,FALSE)</f>
        <v>#N/A</v>
      </c>
      <c r="S63" s="24" t="e">
        <f t="shared" si="33"/>
        <v>#N/A</v>
      </c>
      <c r="T63" s="24" t="e">
        <f>VLOOKUP(S63,Opslag!$J$2:$K$77,2,FALSE)</f>
        <v>#N/A</v>
      </c>
      <c r="U63" s="24" t="e">
        <f t="shared" si="34"/>
        <v>#N/A</v>
      </c>
      <c r="V63" s="26" t="e">
        <f>VLOOKUP(U63,Opslag!$M$2:$N$112,2,FALSE)</f>
        <v>#N/A</v>
      </c>
      <c r="W63" s="46"/>
      <c r="X63" s="46"/>
      <c r="Y63" s="27">
        <f t="shared" si="22"/>
        <v>0</v>
      </c>
      <c r="Z63" s="26" t="e">
        <f>VLOOKUP(Y63,Tabel4[],2,FALSE)</f>
        <v>#N/A</v>
      </c>
      <c r="AA63" s="42"/>
      <c r="AB63" s="43"/>
      <c r="AC63" s="28">
        <f>VLOOKUP(AB63,Opslag!$P$2:$Q$57,2,FALSE)</f>
        <v>1</v>
      </c>
      <c r="AD63" s="24" t="e">
        <f t="shared" si="9"/>
        <v>#N/A</v>
      </c>
      <c r="AE63" s="24" t="e">
        <f t="shared" si="10"/>
        <v>#N/A</v>
      </c>
      <c r="AF63" s="24">
        <f t="shared" si="11"/>
        <v>1</v>
      </c>
      <c r="AG63" s="24" t="e">
        <f t="shared" si="12"/>
        <v>#N/A</v>
      </c>
      <c r="AH63" s="26" t="e">
        <f t="shared" si="23"/>
        <v>#N/A</v>
      </c>
      <c r="AI63" s="40"/>
      <c r="AJ63" s="40"/>
      <c r="AK63" s="32"/>
      <c r="AL63" s="30">
        <f>VLOOKUP(AK63,Opslag!$P$2:$Q$57,2,FALSE)</f>
        <v>1</v>
      </c>
      <c r="AM63" s="31"/>
      <c r="AN63" s="39"/>
    </row>
    <row r="64" spans="1:40" customFormat="1" x14ac:dyDescent="0.25">
      <c r="A64" s="48"/>
      <c r="B64" s="49"/>
      <c r="C64" s="49"/>
      <c r="D64" s="50"/>
      <c r="E64" s="34" t="e">
        <f t="shared" si="24"/>
        <v>#N/A</v>
      </c>
      <c r="F64" s="22" t="e">
        <f t="shared" si="25"/>
        <v>#N/A</v>
      </c>
      <c r="G64" s="23" t="e">
        <f t="shared" si="26"/>
        <v>#N/A</v>
      </c>
      <c r="H64" s="33">
        <f t="shared" si="27"/>
        <v>0</v>
      </c>
      <c r="I64" s="46"/>
      <c r="J64" s="28" t="e" cm="1">
        <f t="array" ref="J64">_xlfn.IFS(I64="2021/2022",0.25,I64="2022/2023",0.5,I64="2023/2024",1)</f>
        <v>#N/A</v>
      </c>
      <c r="K64" s="25">
        <f t="shared" si="28"/>
        <v>8766</v>
      </c>
      <c r="L64" s="25" t="e">
        <f>VLOOKUP(I64,Opslag!S$2:T$4,2,FALSE)</f>
        <v>#N/A</v>
      </c>
      <c r="M64" s="25">
        <f t="shared" si="29"/>
        <v>4017.75</v>
      </c>
      <c r="N64" s="25" t="e">
        <f>VLOOKUP(B64,Opslag!$V$2:$W$429343,2,FALSE)</f>
        <v>#N/A</v>
      </c>
      <c r="O64" s="25">
        <f t="shared" si="30"/>
        <v>4017.75</v>
      </c>
      <c r="P64" s="25" t="e">
        <f t="shared" si="31"/>
        <v>#N/A</v>
      </c>
      <c r="Q64" s="25" t="e">
        <f t="shared" si="32"/>
        <v>#N/A</v>
      </c>
      <c r="R64" s="25" t="e">
        <f>VLOOKUP(I64,Opslag!S$7:T$9,2,FALSE)</f>
        <v>#N/A</v>
      </c>
      <c r="S64" s="24" t="e">
        <f t="shared" si="33"/>
        <v>#N/A</v>
      </c>
      <c r="T64" s="24" t="e">
        <f>VLOOKUP(S64,Opslag!$J$2:$K$77,2,FALSE)</f>
        <v>#N/A</v>
      </c>
      <c r="U64" s="24" t="e">
        <f t="shared" si="34"/>
        <v>#N/A</v>
      </c>
      <c r="V64" s="26" t="e">
        <f>VLOOKUP(U64,Opslag!$M$2:$N$112,2,FALSE)</f>
        <v>#N/A</v>
      </c>
      <c r="W64" s="46"/>
      <c r="X64" s="46"/>
      <c r="Y64" s="27">
        <f t="shared" si="22"/>
        <v>0</v>
      </c>
      <c r="Z64" s="26" t="e">
        <f>VLOOKUP(Y64,Tabel4[],2,FALSE)</f>
        <v>#N/A</v>
      </c>
      <c r="AA64" s="42"/>
      <c r="AB64" s="43"/>
      <c r="AC64" s="28">
        <f>VLOOKUP(AB64,Opslag!$P$2:$Q$57,2,FALSE)</f>
        <v>1</v>
      </c>
      <c r="AD64" s="24" t="e">
        <f t="shared" si="9"/>
        <v>#N/A</v>
      </c>
      <c r="AE64" s="24" t="e">
        <f t="shared" si="10"/>
        <v>#N/A</v>
      </c>
      <c r="AF64" s="24">
        <f t="shared" si="11"/>
        <v>1</v>
      </c>
      <c r="AG64" s="24" t="e">
        <f t="shared" si="12"/>
        <v>#N/A</v>
      </c>
      <c r="AH64" s="26" t="e">
        <f t="shared" si="23"/>
        <v>#N/A</v>
      </c>
      <c r="AI64" s="40"/>
      <c r="AJ64" s="40"/>
      <c r="AK64" s="32"/>
      <c r="AL64" s="30">
        <f>VLOOKUP(AK64,Opslag!$P$2:$Q$57,2,FALSE)</f>
        <v>1</v>
      </c>
      <c r="AM64" s="31"/>
      <c r="AN64" s="39"/>
    </row>
    <row r="65" spans="1:40" customFormat="1" x14ac:dyDescent="0.25">
      <c r="A65" s="48"/>
      <c r="B65" s="49"/>
      <c r="C65" s="49"/>
      <c r="D65" s="50"/>
      <c r="E65" s="34" t="e">
        <f t="shared" si="24"/>
        <v>#N/A</v>
      </c>
      <c r="F65" s="22" t="e">
        <f t="shared" si="25"/>
        <v>#N/A</v>
      </c>
      <c r="G65" s="23" t="e">
        <f t="shared" si="26"/>
        <v>#N/A</v>
      </c>
      <c r="H65" s="33">
        <f t="shared" si="27"/>
        <v>0</v>
      </c>
      <c r="I65" s="46"/>
      <c r="J65" s="28" t="e" cm="1">
        <f t="array" ref="J65">_xlfn.IFS(I65="2021/2022",0.25,I65="2022/2023",0.5,I65="2023/2024",1)</f>
        <v>#N/A</v>
      </c>
      <c r="K65" s="25">
        <f t="shared" si="28"/>
        <v>8766</v>
      </c>
      <c r="L65" s="25" t="e">
        <f>VLOOKUP(I65,Opslag!S$2:T$4,2,FALSE)</f>
        <v>#N/A</v>
      </c>
      <c r="M65" s="25">
        <f t="shared" si="29"/>
        <v>4017.75</v>
      </c>
      <c r="N65" s="25" t="e">
        <f>VLOOKUP(B65,Opslag!$V$2:$W$429343,2,FALSE)</f>
        <v>#N/A</v>
      </c>
      <c r="O65" s="25">
        <f t="shared" si="30"/>
        <v>4017.75</v>
      </c>
      <c r="P65" s="25" t="e">
        <f t="shared" si="31"/>
        <v>#N/A</v>
      </c>
      <c r="Q65" s="25" t="e">
        <f t="shared" si="32"/>
        <v>#N/A</v>
      </c>
      <c r="R65" s="25" t="e">
        <f>VLOOKUP(I65,Opslag!S$7:T$9,2,FALSE)</f>
        <v>#N/A</v>
      </c>
      <c r="S65" s="24" t="e">
        <f t="shared" si="33"/>
        <v>#N/A</v>
      </c>
      <c r="T65" s="24" t="e">
        <f>VLOOKUP(S65,Opslag!$J$2:$K$77,2,FALSE)</f>
        <v>#N/A</v>
      </c>
      <c r="U65" s="24" t="e">
        <f t="shared" si="34"/>
        <v>#N/A</v>
      </c>
      <c r="V65" s="26" t="e">
        <f>VLOOKUP(U65,Opslag!$M$2:$N$112,2,FALSE)</f>
        <v>#N/A</v>
      </c>
      <c r="W65" s="46"/>
      <c r="X65" s="46"/>
      <c r="Y65" s="27">
        <f t="shared" si="22"/>
        <v>0</v>
      </c>
      <c r="Z65" s="26" t="e">
        <f>VLOOKUP(Y65,Tabel4[],2,FALSE)</f>
        <v>#N/A</v>
      </c>
      <c r="AA65" s="42"/>
      <c r="AB65" s="43"/>
      <c r="AC65" s="28">
        <f>VLOOKUP(AB65,Opslag!$P$2:$Q$57,2,FALSE)</f>
        <v>1</v>
      </c>
      <c r="AD65" s="24" t="e">
        <f t="shared" si="9"/>
        <v>#N/A</v>
      </c>
      <c r="AE65" s="24" t="e">
        <f t="shared" si="10"/>
        <v>#N/A</v>
      </c>
      <c r="AF65" s="24">
        <f t="shared" si="11"/>
        <v>1</v>
      </c>
      <c r="AG65" s="24" t="e">
        <f t="shared" si="12"/>
        <v>#N/A</v>
      </c>
      <c r="AH65" s="26" t="e">
        <f t="shared" si="23"/>
        <v>#N/A</v>
      </c>
      <c r="AI65" s="40"/>
      <c r="AJ65" s="40"/>
      <c r="AK65" s="32"/>
      <c r="AL65" s="30">
        <f>VLOOKUP(AK65,Opslag!$P$2:$Q$57,2,FALSE)</f>
        <v>1</v>
      </c>
      <c r="AM65" s="31"/>
      <c r="AN65" s="39"/>
    </row>
    <row r="66" spans="1:40" customFormat="1" x14ac:dyDescent="0.25">
      <c r="A66" s="48"/>
      <c r="B66" s="49"/>
      <c r="C66" s="49"/>
      <c r="D66" s="50"/>
      <c r="E66" s="34" t="e">
        <f t="shared" si="24"/>
        <v>#N/A</v>
      </c>
      <c r="F66" s="22" t="e">
        <f t="shared" si="25"/>
        <v>#N/A</v>
      </c>
      <c r="G66" s="23" t="e">
        <f t="shared" si="26"/>
        <v>#N/A</v>
      </c>
      <c r="H66" s="33">
        <f t="shared" si="27"/>
        <v>0</v>
      </c>
      <c r="I66" s="46"/>
      <c r="J66" s="28" t="e" cm="1">
        <f t="array" ref="J66">_xlfn.IFS(I66="2021/2022",0.25,I66="2022/2023",0.5,I66="2023/2024",1)</f>
        <v>#N/A</v>
      </c>
      <c r="K66" s="25">
        <f t="shared" si="28"/>
        <v>8766</v>
      </c>
      <c r="L66" s="25" t="e">
        <f>VLOOKUP(I66,Opslag!S$2:T$4,2,FALSE)</f>
        <v>#N/A</v>
      </c>
      <c r="M66" s="25">
        <f t="shared" si="29"/>
        <v>4017.75</v>
      </c>
      <c r="N66" s="25" t="e">
        <f>VLOOKUP(B66,Opslag!$V$2:$W$429343,2,FALSE)</f>
        <v>#N/A</v>
      </c>
      <c r="O66" s="25">
        <f t="shared" si="30"/>
        <v>4017.75</v>
      </c>
      <c r="P66" s="25" t="e">
        <f t="shared" si="31"/>
        <v>#N/A</v>
      </c>
      <c r="Q66" s="25" t="e">
        <f t="shared" si="32"/>
        <v>#N/A</v>
      </c>
      <c r="R66" s="25" t="e">
        <f>VLOOKUP(I66,Opslag!S$7:T$9,2,FALSE)</f>
        <v>#N/A</v>
      </c>
      <c r="S66" s="24" t="e">
        <f t="shared" si="33"/>
        <v>#N/A</v>
      </c>
      <c r="T66" s="24" t="e">
        <f>VLOOKUP(S66,Opslag!$J$2:$K$77,2,FALSE)</f>
        <v>#N/A</v>
      </c>
      <c r="U66" s="24" t="e">
        <f t="shared" si="34"/>
        <v>#N/A</v>
      </c>
      <c r="V66" s="26" t="e">
        <f>VLOOKUP(U66,Opslag!$M$2:$N$112,2,FALSE)</f>
        <v>#N/A</v>
      </c>
      <c r="W66" s="46"/>
      <c r="X66" s="46"/>
      <c r="Y66" s="27">
        <f t="shared" si="22"/>
        <v>0</v>
      </c>
      <c r="Z66" s="26" t="e">
        <f>VLOOKUP(Y66,Tabel4[],2,FALSE)</f>
        <v>#N/A</v>
      </c>
      <c r="AA66" s="42"/>
      <c r="AB66" s="43"/>
      <c r="AC66" s="28">
        <f>VLOOKUP(AB66,Opslag!$P$2:$Q$57,2,FALSE)</f>
        <v>1</v>
      </c>
      <c r="AD66" s="24" t="e">
        <f t="shared" si="9"/>
        <v>#N/A</v>
      </c>
      <c r="AE66" s="24" t="e">
        <f t="shared" si="10"/>
        <v>#N/A</v>
      </c>
      <c r="AF66" s="24">
        <f t="shared" si="11"/>
        <v>1</v>
      </c>
      <c r="AG66" s="24" t="e">
        <f t="shared" si="12"/>
        <v>#N/A</v>
      </c>
      <c r="AH66" s="26" t="e">
        <f t="shared" si="23"/>
        <v>#N/A</v>
      </c>
      <c r="AI66" s="40"/>
      <c r="AJ66" s="40"/>
      <c r="AK66" s="32"/>
      <c r="AL66" s="30">
        <f>VLOOKUP(AK66,Opslag!$P$2:$Q$57,2,FALSE)</f>
        <v>1</v>
      </c>
      <c r="AM66" s="31"/>
      <c r="AN66" s="39"/>
    </row>
    <row r="67" spans="1:40" customFormat="1" x14ac:dyDescent="0.25">
      <c r="A67" s="48"/>
      <c r="B67" s="49"/>
      <c r="C67" s="49"/>
      <c r="D67" s="50"/>
      <c r="E67" s="34" t="e">
        <f t="shared" si="24"/>
        <v>#N/A</v>
      </c>
      <c r="F67" s="22" t="e">
        <f t="shared" si="25"/>
        <v>#N/A</v>
      </c>
      <c r="G67" s="23" t="e">
        <f t="shared" si="26"/>
        <v>#N/A</v>
      </c>
      <c r="H67" s="33">
        <f t="shared" si="27"/>
        <v>0</v>
      </c>
      <c r="I67" s="46"/>
      <c r="J67" s="28" t="e" cm="1">
        <f t="array" ref="J67">_xlfn.IFS(I67="2021/2022",0.25,I67="2022/2023",0.5,I67="2023/2024",1)</f>
        <v>#N/A</v>
      </c>
      <c r="K67" s="25">
        <f t="shared" si="28"/>
        <v>8766</v>
      </c>
      <c r="L67" s="25" t="e">
        <f>VLOOKUP(I67,Opslag!S$2:T$4,2,FALSE)</f>
        <v>#N/A</v>
      </c>
      <c r="M67" s="25">
        <f t="shared" si="29"/>
        <v>4017.75</v>
      </c>
      <c r="N67" s="25" t="e">
        <f>VLOOKUP(B67,Opslag!$V$2:$W$429343,2,FALSE)</f>
        <v>#N/A</v>
      </c>
      <c r="O67" s="25">
        <f t="shared" si="30"/>
        <v>4017.75</v>
      </c>
      <c r="P67" s="25" t="e">
        <f t="shared" si="31"/>
        <v>#N/A</v>
      </c>
      <c r="Q67" s="25" t="e">
        <f t="shared" si="32"/>
        <v>#N/A</v>
      </c>
      <c r="R67" s="25" t="e">
        <f>VLOOKUP(I67,Opslag!S$7:T$9,2,FALSE)</f>
        <v>#N/A</v>
      </c>
      <c r="S67" s="24" t="e">
        <f t="shared" si="33"/>
        <v>#N/A</v>
      </c>
      <c r="T67" s="24" t="e">
        <f>VLOOKUP(S67,Opslag!$J$2:$K$77,2,FALSE)</f>
        <v>#N/A</v>
      </c>
      <c r="U67" s="24" t="e">
        <f t="shared" si="34"/>
        <v>#N/A</v>
      </c>
      <c r="V67" s="26" t="e">
        <f>VLOOKUP(U67,Opslag!$M$2:$N$112,2,FALSE)</f>
        <v>#N/A</v>
      </c>
      <c r="W67" s="46"/>
      <c r="X67" s="46"/>
      <c r="Y67" s="27">
        <f t="shared" si="22"/>
        <v>0</v>
      </c>
      <c r="Z67" s="26" t="e">
        <f>VLOOKUP(Y67,Tabel4[],2,FALSE)</f>
        <v>#N/A</v>
      </c>
      <c r="AA67" s="42"/>
      <c r="AB67" s="43"/>
      <c r="AC67" s="28">
        <f>VLOOKUP(AB67,Opslag!$P$2:$Q$57,2,FALSE)</f>
        <v>1</v>
      </c>
      <c r="AD67" s="24" t="e">
        <f t="shared" ref="AD67:AD130" si="35">ROUND(Z67*T67*V67*AC67*J67,2)</f>
        <v>#N/A</v>
      </c>
      <c r="AE67" s="24" t="e">
        <f t="shared" ref="AE67:AE130" si="36">IF(G67&lt;=11,0,1)</f>
        <v>#N/A</v>
      </c>
      <c r="AF67" s="24">
        <f t="shared" ref="AF67:AF130" si="37">IF(H67&gt;=19,0,1)</f>
        <v>1</v>
      </c>
      <c r="AG67" s="24" t="e">
        <f t="shared" ref="AG67:AG130" si="38">IF(K67&lt;=L67,0,1)</f>
        <v>#N/A</v>
      </c>
      <c r="AH67" s="26" t="e">
        <f t="shared" si="23"/>
        <v>#N/A</v>
      </c>
      <c r="AI67" s="40"/>
      <c r="AJ67" s="40"/>
      <c r="AK67" s="32"/>
      <c r="AL67" s="30">
        <f>VLOOKUP(AK67,Opslag!$P$2:$Q$57,2,FALSE)</f>
        <v>1</v>
      </c>
      <c r="AM67" s="31"/>
      <c r="AN67" s="39"/>
    </row>
    <row r="68" spans="1:40" customFormat="1" x14ac:dyDescent="0.25">
      <c r="A68" s="48"/>
      <c r="B68" s="49"/>
      <c r="C68" s="49"/>
      <c r="D68" s="50"/>
      <c r="E68" s="34" t="e">
        <f t="shared" si="24"/>
        <v>#N/A</v>
      </c>
      <c r="F68" s="22" t="e">
        <f t="shared" si="25"/>
        <v>#N/A</v>
      </c>
      <c r="G68" s="23" t="e">
        <f t="shared" si="26"/>
        <v>#N/A</v>
      </c>
      <c r="H68" s="33">
        <f t="shared" si="27"/>
        <v>0</v>
      </c>
      <c r="I68" s="46"/>
      <c r="J68" s="28" t="e" cm="1">
        <f t="array" ref="J68">_xlfn.IFS(I68="2021/2022",0.25,I68="2022/2023",0.5,I68="2023/2024",1)</f>
        <v>#N/A</v>
      </c>
      <c r="K68" s="25">
        <f t="shared" si="28"/>
        <v>8766</v>
      </c>
      <c r="L68" s="25" t="e">
        <f>VLOOKUP(I68,Opslag!S$2:T$4,2,FALSE)</f>
        <v>#N/A</v>
      </c>
      <c r="M68" s="25">
        <f t="shared" si="29"/>
        <v>4017.75</v>
      </c>
      <c r="N68" s="25" t="e">
        <f>VLOOKUP(B68,Opslag!$V$2:$W$429343,2,FALSE)</f>
        <v>#N/A</v>
      </c>
      <c r="O68" s="25">
        <f t="shared" si="30"/>
        <v>4017.75</v>
      </c>
      <c r="P68" s="25" t="e">
        <f t="shared" si="31"/>
        <v>#N/A</v>
      </c>
      <c r="Q68" s="25" t="e">
        <f t="shared" si="32"/>
        <v>#N/A</v>
      </c>
      <c r="R68" s="25" t="e">
        <f>VLOOKUP(I68,Opslag!S$7:T$9,2,FALSE)</f>
        <v>#N/A</v>
      </c>
      <c r="S68" s="24" t="e">
        <f t="shared" si="33"/>
        <v>#N/A</v>
      </c>
      <c r="T68" s="24" t="e">
        <f>VLOOKUP(S68,Opslag!$J$2:$K$77,2,FALSE)</f>
        <v>#N/A</v>
      </c>
      <c r="U68" s="24" t="e">
        <f t="shared" si="34"/>
        <v>#N/A</v>
      </c>
      <c r="V68" s="26" t="e">
        <f>VLOOKUP(U68,Opslag!$M$2:$N$112,2,FALSE)</f>
        <v>#N/A</v>
      </c>
      <c r="W68" s="46"/>
      <c r="X68" s="46"/>
      <c r="Y68" s="27">
        <f t="shared" ref="Y68:Y131" si="39">X68</f>
        <v>0</v>
      </c>
      <c r="Z68" s="26" t="e">
        <f>VLOOKUP(Y68,Tabel4[],2,FALSE)</f>
        <v>#N/A</v>
      </c>
      <c r="AA68" s="42"/>
      <c r="AB68" s="43"/>
      <c r="AC68" s="28">
        <f>VLOOKUP(AB68,Opslag!$P$2:$Q$57,2,FALSE)</f>
        <v>1</v>
      </c>
      <c r="AD68" s="24" t="e">
        <f t="shared" si="35"/>
        <v>#N/A</v>
      </c>
      <c r="AE68" s="24" t="e">
        <f t="shared" si="36"/>
        <v>#N/A</v>
      </c>
      <c r="AF68" s="24">
        <f t="shared" si="37"/>
        <v>1</v>
      </c>
      <c r="AG68" s="24" t="e">
        <f t="shared" si="38"/>
        <v>#N/A</v>
      </c>
      <c r="AH68" s="26" t="e">
        <f t="shared" ref="AH68:AH131" si="40">AD68*AE68*AF68*AG68</f>
        <v>#N/A</v>
      </c>
      <c r="AI68" s="40"/>
      <c r="AJ68" s="40"/>
      <c r="AK68" s="32"/>
      <c r="AL68" s="30">
        <f>VLOOKUP(AK68,Opslag!$P$2:$Q$57,2,FALSE)</f>
        <v>1</v>
      </c>
      <c r="AM68" s="31"/>
      <c r="AN68" s="39"/>
    </row>
    <row r="69" spans="1:40" customFormat="1" x14ac:dyDescent="0.25">
      <c r="A69" s="48"/>
      <c r="B69" s="49"/>
      <c r="C69" s="49"/>
      <c r="D69" s="50"/>
      <c r="E69" s="34" t="e">
        <f t="shared" ref="E69:E132" si="41">IF(ISBLANK(D69),R69,D69)</f>
        <v>#N/A</v>
      </c>
      <c r="F69" s="22" t="e">
        <f t="shared" ref="F69:F132" si="42">IF(ISBLANK(D69),L69,E69)</f>
        <v>#N/A</v>
      </c>
      <c r="G69" s="23" t="e">
        <f t="shared" ref="G69:G132" si="43">(F69-B69)/365.25</f>
        <v>#N/A</v>
      </c>
      <c r="H69" s="33">
        <f t="shared" ref="H69:H132" si="44">(C69-B69)/365.25</f>
        <v>0</v>
      </c>
      <c r="I69" s="46"/>
      <c r="J69" s="28" t="e" cm="1">
        <f t="array" ref="J69">_xlfn.IFS(I69="2021/2022",0.25,I69="2022/2023",0.5,I69="2023/2024",1)</f>
        <v>#N/A</v>
      </c>
      <c r="K69" s="25">
        <f t="shared" ref="K69:K132" si="45">B69+(24*365.25)</f>
        <v>8766</v>
      </c>
      <c r="L69" s="25" t="e">
        <f>VLOOKUP(I69,Opslag!S$2:T$4,2,FALSE)</f>
        <v>#N/A</v>
      </c>
      <c r="M69" s="25">
        <f t="shared" ref="M69:M132" si="46">B69+(11*365.25)</f>
        <v>4017.75</v>
      </c>
      <c r="N69" s="25" t="e">
        <f>VLOOKUP(B69,Opslag!$V$2:$W$429343,2,FALSE)</f>
        <v>#N/A</v>
      </c>
      <c r="O69" s="25">
        <f t="shared" ref="O69:O132" si="47">IF(M69&gt;C69,M69,C69)</f>
        <v>4017.75</v>
      </c>
      <c r="P69" s="25" t="e">
        <f t="shared" ref="P69:P132" si="48">IF(N69&gt;E69,E69,N69)</f>
        <v>#N/A</v>
      </c>
      <c r="Q69" s="25" t="e">
        <f t="shared" ref="Q69:Q132" si="49">IF(N69&gt;F69,F69,N69)</f>
        <v>#N/A</v>
      </c>
      <c r="R69" s="25" t="e">
        <f>VLOOKUP(I69,Opslag!S$7:T$9,2,FALSE)</f>
        <v>#N/A</v>
      </c>
      <c r="S69" s="24" t="e">
        <f t="shared" ref="S69:S132" si="50">IF((ROUND(_xlfn.DAYS(P69,O69)/365.25,1))&gt;=8,8,(ROUND(_xlfn.DAYS(P69,O69)/365.25,1)))</f>
        <v>#N/A</v>
      </c>
      <c r="T69" s="24" t="e">
        <f>VLOOKUP(S69,Opslag!$J$2:$K$77,2,FALSE)</f>
        <v>#N/A</v>
      </c>
      <c r="U69" s="24" t="e">
        <f t="shared" ref="U69:U132" si="51">IF((ROUND(_xlfn.DAYS(L69,Q69)/365.25,1))&lt;0,0,(ROUND(_xlfn.DAYS(L69,Q69)/365.25,1)))</f>
        <v>#N/A</v>
      </c>
      <c r="V69" s="26" t="e">
        <f>VLOOKUP(U69,Opslag!$M$2:$N$112,2,FALSE)</f>
        <v>#N/A</v>
      </c>
      <c r="W69" s="46"/>
      <c r="X69" s="46"/>
      <c r="Y69" s="27">
        <f t="shared" si="39"/>
        <v>0</v>
      </c>
      <c r="Z69" s="26" t="e">
        <f>VLOOKUP(Y69,Tabel4[],2,FALSE)</f>
        <v>#N/A</v>
      </c>
      <c r="AA69" s="42"/>
      <c r="AB69" s="43"/>
      <c r="AC69" s="28">
        <f>VLOOKUP(AB69,Opslag!$P$2:$Q$57,2,FALSE)</f>
        <v>1</v>
      </c>
      <c r="AD69" s="24" t="e">
        <f t="shared" si="35"/>
        <v>#N/A</v>
      </c>
      <c r="AE69" s="24" t="e">
        <f t="shared" si="36"/>
        <v>#N/A</v>
      </c>
      <c r="AF69" s="24">
        <f t="shared" si="37"/>
        <v>1</v>
      </c>
      <c r="AG69" s="24" t="e">
        <f t="shared" si="38"/>
        <v>#N/A</v>
      </c>
      <c r="AH69" s="26" t="e">
        <f t="shared" si="40"/>
        <v>#N/A</v>
      </c>
      <c r="AI69" s="40"/>
      <c r="AJ69" s="40"/>
      <c r="AK69" s="32"/>
      <c r="AL69" s="30">
        <f>VLOOKUP(AK69,Opslag!$P$2:$Q$57,2,FALSE)</f>
        <v>1</v>
      </c>
      <c r="AM69" s="31"/>
      <c r="AN69" s="39"/>
    </row>
    <row r="70" spans="1:40" customFormat="1" x14ac:dyDescent="0.25">
      <c r="A70" s="48"/>
      <c r="B70" s="49"/>
      <c r="C70" s="49"/>
      <c r="D70" s="50"/>
      <c r="E70" s="34" t="e">
        <f t="shared" si="41"/>
        <v>#N/A</v>
      </c>
      <c r="F70" s="22" t="e">
        <f t="shared" si="42"/>
        <v>#N/A</v>
      </c>
      <c r="G70" s="23" t="e">
        <f t="shared" si="43"/>
        <v>#N/A</v>
      </c>
      <c r="H70" s="33">
        <f t="shared" si="44"/>
        <v>0</v>
      </c>
      <c r="I70" s="46"/>
      <c r="J70" s="28" t="e" cm="1">
        <f t="array" ref="J70">_xlfn.IFS(I70="2021/2022",0.25,I70="2022/2023",0.5,I70="2023/2024",1)</f>
        <v>#N/A</v>
      </c>
      <c r="K70" s="25">
        <f t="shared" si="45"/>
        <v>8766</v>
      </c>
      <c r="L70" s="25" t="e">
        <f>VLOOKUP(I70,Opslag!S$2:T$4,2,FALSE)</f>
        <v>#N/A</v>
      </c>
      <c r="M70" s="25">
        <f t="shared" si="46"/>
        <v>4017.75</v>
      </c>
      <c r="N70" s="25" t="e">
        <f>VLOOKUP(B70,Opslag!$V$2:$W$429343,2,FALSE)</f>
        <v>#N/A</v>
      </c>
      <c r="O70" s="25">
        <f t="shared" si="47"/>
        <v>4017.75</v>
      </c>
      <c r="P70" s="25" t="e">
        <f t="shared" si="48"/>
        <v>#N/A</v>
      </c>
      <c r="Q70" s="25" t="e">
        <f t="shared" si="49"/>
        <v>#N/A</v>
      </c>
      <c r="R70" s="25" t="e">
        <f>VLOOKUP(I70,Opslag!S$7:T$9,2,FALSE)</f>
        <v>#N/A</v>
      </c>
      <c r="S70" s="24" t="e">
        <f t="shared" si="50"/>
        <v>#N/A</v>
      </c>
      <c r="T70" s="24" t="e">
        <f>VLOOKUP(S70,Opslag!$J$2:$K$77,2,FALSE)</f>
        <v>#N/A</v>
      </c>
      <c r="U70" s="24" t="e">
        <f t="shared" si="51"/>
        <v>#N/A</v>
      </c>
      <c r="V70" s="26" t="e">
        <f>VLOOKUP(U70,Opslag!$M$2:$N$112,2,FALSE)</f>
        <v>#N/A</v>
      </c>
      <c r="W70" s="46"/>
      <c r="X70" s="46"/>
      <c r="Y70" s="27">
        <f t="shared" si="39"/>
        <v>0</v>
      </c>
      <c r="Z70" s="26" t="e">
        <f>VLOOKUP(Y70,Tabel4[],2,FALSE)</f>
        <v>#N/A</v>
      </c>
      <c r="AA70" s="42"/>
      <c r="AB70" s="43"/>
      <c r="AC70" s="28">
        <f>VLOOKUP(AB70,Opslag!$P$2:$Q$57,2,FALSE)</f>
        <v>1</v>
      </c>
      <c r="AD70" s="24" t="e">
        <f t="shared" si="35"/>
        <v>#N/A</v>
      </c>
      <c r="AE70" s="24" t="e">
        <f t="shared" si="36"/>
        <v>#N/A</v>
      </c>
      <c r="AF70" s="24">
        <f t="shared" si="37"/>
        <v>1</v>
      </c>
      <c r="AG70" s="24" t="e">
        <f t="shared" si="38"/>
        <v>#N/A</v>
      </c>
      <c r="AH70" s="26" t="e">
        <f t="shared" si="40"/>
        <v>#N/A</v>
      </c>
      <c r="AI70" s="40"/>
      <c r="AJ70" s="40"/>
      <c r="AK70" s="32"/>
      <c r="AL70" s="30">
        <f>VLOOKUP(AK70,Opslag!$P$2:$Q$57,2,FALSE)</f>
        <v>1</v>
      </c>
      <c r="AM70" s="31"/>
      <c r="AN70" s="39"/>
    </row>
    <row r="71" spans="1:40" customFormat="1" x14ac:dyDescent="0.25">
      <c r="A71" s="48"/>
      <c r="B71" s="49"/>
      <c r="C71" s="49"/>
      <c r="D71" s="50"/>
      <c r="E71" s="34" t="e">
        <f t="shared" si="41"/>
        <v>#N/A</v>
      </c>
      <c r="F71" s="22" t="e">
        <f t="shared" si="42"/>
        <v>#N/A</v>
      </c>
      <c r="G71" s="23" t="e">
        <f t="shared" si="43"/>
        <v>#N/A</v>
      </c>
      <c r="H71" s="33">
        <f t="shared" si="44"/>
        <v>0</v>
      </c>
      <c r="I71" s="46"/>
      <c r="J71" s="28" t="e" cm="1">
        <f t="array" ref="J71">_xlfn.IFS(I71="2021/2022",0.25,I71="2022/2023",0.5,I71="2023/2024",1)</f>
        <v>#N/A</v>
      </c>
      <c r="K71" s="25">
        <f t="shared" si="45"/>
        <v>8766</v>
      </c>
      <c r="L71" s="25" t="e">
        <f>VLOOKUP(I71,Opslag!S$2:T$4,2,FALSE)</f>
        <v>#N/A</v>
      </c>
      <c r="M71" s="25">
        <f t="shared" si="46"/>
        <v>4017.75</v>
      </c>
      <c r="N71" s="25" t="e">
        <f>VLOOKUP(B71,Opslag!$V$2:$W$429343,2,FALSE)</f>
        <v>#N/A</v>
      </c>
      <c r="O71" s="25">
        <f t="shared" si="47"/>
        <v>4017.75</v>
      </c>
      <c r="P71" s="25" t="e">
        <f t="shared" si="48"/>
        <v>#N/A</v>
      </c>
      <c r="Q71" s="25" t="e">
        <f t="shared" si="49"/>
        <v>#N/A</v>
      </c>
      <c r="R71" s="25" t="e">
        <f>VLOOKUP(I71,Opslag!S$7:T$9,2,FALSE)</f>
        <v>#N/A</v>
      </c>
      <c r="S71" s="24" t="e">
        <f t="shared" si="50"/>
        <v>#N/A</v>
      </c>
      <c r="T71" s="24" t="e">
        <f>VLOOKUP(S71,Opslag!$J$2:$K$77,2,FALSE)</f>
        <v>#N/A</v>
      </c>
      <c r="U71" s="24" t="e">
        <f t="shared" si="51"/>
        <v>#N/A</v>
      </c>
      <c r="V71" s="26" t="e">
        <f>VLOOKUP(U71,Opslag!$M$2:$N$112,2,FALSE)</f>
        <v>#N/A</v>
      </c>
      <c r="W71" s="46"/>
      <c r="X71" s="46"/>
      <c r="Y71" s="27">
        <f t="shared" si="39"/>
        <v>0</v>
      </c>
      <c r="Z71" s="26" t="e">
        <f>VLOOKUP(Y71,Tabel4[],2,FALSE)</f>
        <v>#N/A</v>
      </c>
      <c r="AA71" s="42"/>
      <c r="AB71" s="43"/>
      <c r="AC71" s="28">
        <f>VLOOKUP(AB71,Opslag!$P$2:$Q$57,2,FALSE)</f>
        <v>1</v>
      </c>
      <c r="AD71" s="24" t="e">
        <f t="shared" si="35"/>
        <v>#N/A</v>
      </c>
      <c r="AE71" s="24" t="e">
        <f t="shared" si="36"/>
        <v>#N/A</v>
      </c>
      <c r="AF71" s="24">
        <f t="shared" si="37"/>
        <v>1</v>
      </c>
      <c r="AG71" s="24" t="e">
        <f t="shared" si="38"/>
        <v>#N/A</v>
      </c>
      <c r="AH71" s="26" t="e">
        <f t="shared" si="40"/>
        <v>#N/A</v>
      </c>
      <c r="AI71" s="40"/>
      <c r="AJ71" s="40"/>
      <c r="AK71" s="32"/>
      <c r="AL71" s="30">
        <f>VLOOKUP(AK71,Opslag!$P$2:$Q$57,2,FALSE)</f>
        <v>1</v>
      </c>
      <c r="AM71" s="31"/>
      <c r="AN71" s="39"/>
    </row>
    <row r="72" spans="1:40" customFormat="1" x14ac:dyDescent="0.25">
      <c r="A72" s="48"/>
      <c r="B72" s="49"/>
      <c r="C72" s="49"/>
      <c r="D72" s="50"/>
      <c r="E72" s="34" t="e">
        <f t="shared" si="41"/>
        <v>#N/A</v>
      </c>
      <c r="F72" s="22" t="e">
        <f t="shared" si="42"/>
        <v>#N/A</v>
      </c>
      <c r="G72" s="23" t="e">
        <f t="shared" si="43"/>
        <v>#N/A</v>
      </c>
      <c r="H72" s="33">
        <f t="shared" si="44"/>
        <v>0</v>
      </c>
      <c r="I72" s="46"/>
      <c r="J72" s="28" t="e" cm="1">
        <f t="array" ref="J72">_xlfn.IFS(I72="2021/2022",0.25,I72="2022/2023",0.5,I72="2023/2024",1)</f>
        <v>#N/A</v>
      </c>
      <c r="K72" s="25">
        <f t="shared" si="45"/>
        <v>8766</v>
      </c>
      <c r="L72" s="25" t="e">
        <f>VLOOKUP(I72,Opslag!S$2:T$4,2,FALSE)</f>
        <v>#N/A</v>
      </c>
      <c r="M72" s="25">
        <f t="shared" si="46"/>
        <v>4017.75</v>
      </c>
      <c r="N72" s="25" t="e">
        <f>VLOOKUP(B72,Opslag!$V$2:$W$429343,2,FALSE)</f>
        <v>#N/A</v>
      </c>
      <c r="O72" s="25">
        <f t="shared" si="47"/>
        <v>4017.75</v>
      </c>
      <c r="P72" s="25" t="e">
        <f t="shared" si="48"/>
        <v>#N/A</v>
      </c>
      <c r="Q72" s="25" t="e">
        <f t="shared" si="49"/>
        <v>#N/A</v>
      </c>
      <c r="R72" s="25" t="e">
        <f>VLOOKUP(I72,Opslag!S$7:T$9,2,FALSE)</f>
        <v>#N/A</v>
      </c>
      <c r="S72" s="24" t="e">
        <f t="shared" si="50"/>
        <v>#N/A</v>
      </c>
      <c r="T72" s="24" t="e">
        <f>VLOOKUP(S72,Opslag!$J$2:$K$77,2,FALSE)</f>
        <v>#N/A</v>
      </c>
      <c r="U72" s="24" t="e">
        <f t="shared" si="51"/>
        <v>#N/A</v>
      </c>
      <c r="V72" s="26" t="e">
        <f>VLOOKUP(U72,Opslag!$M$2:$N$112,2,FALSE)</f>
        <v>#N/A</v>
      </c>
      <c r="W72" s="46"/>
      <c r="X72" s="46"/>
      <c r="Y72" s="27">
        <f t="shared" si="39"/>
        <v>0</v>
      </c>
      <c r="Z72" s="26" t="e">
        <f>VLOOKUP(Y72,Tabel4[],2,FALSE)</f>
        <v>#N/A</v>
      </c>
      <c r="AA72" s="42"/>
      <c r="AB72" s="43"/>
      <c r="AC72" s="28">
        <f>VLOOKUP(AB72,Opslag!$P$2:$Q$57,2,FALSE)</f>
        <v>1</v>
      </c>
      <c r="AD72" s="24" t="e">
        <f t="shared" si="35"/>
        <v>#N/A</v>
      </c>
      <c r="AE72" s="24" t="e">
        <f t="shared" si="36"/>
        <v>#N/A</v>
      </c>
      <c r="AF72" s="24">
        <f t="shared" si="37"/>
        <v>1</v>
      </c>
      <c r="AG72" s="24" t="e">
        <f t="shared" si="38"/>
        <v>#N/A</v>
      </c>
      <c r="AH72" s="26" t="e">
        <f t="shared" si="40"/>
        <v>#N/A</v>
      </c>
      <c r="AI72" s="40"/>
      <c r="AJ72" s="40"/>
      <c r="AK72" s="32"/>
      <c r="AL72" s="30">
        <f>VLOOKUP(AK72,Opslag!$P$2:$Q$57,2,FALSE)</f>
        <v>1</v>
      </c>
      <c r="AM72" s="31"/>
      <c r="AN72" s="39"/>
    </row>
    <row r="73" spans="1:40" customFormat="1" x14ac:dyDescent="0.25">
      <c r="A73" s="48"/>
      <c r="B73" s="49"/>
      <c r="C73" s="49"/>
      <c r="D73" s="50"/>
      <c r="E73" s="34" t="e">
        <f t="shared" si="41"/>
        <v>#N/A</v>
      </c>
      <c r="F73" s="22" t="e">
        <f t="shared" si="42"/>
        <v>#N/A</v>
      </c>
      <c r="G73" s="23" t="e">
        <f t="shared" si="43"/>
        <v>#N/A</v>
      </c>
      <c r="H73" s="33">
        <f t="shared" si="44"/>
        <v>0</v>
      </c>
      <c r="I73" s="46"/>
      <c r="J73" s="28" t="e" cm="1">
        <f t="array" ref="J73">_xlfn.IFS(I73="2021/2022",0.25,I73="2022/2023",0.5,I73="2023/2024",1)</f>
        <v>#N/A</v>
      </c>
      <c r="K73" s="25">
        <f t="shared" si="45"/>
        <v>8766</v>
      </c>
      <c r="L73" s="25" t="e">
        <f>VLOOKUP(I73,Opslag!S$2:T$4,2,FALSE)</f>
        <v>#N/A</v>
      </c>
      <c r="M73" s="25">
        <f t="shared" si="46"/>
        <v>4017.75</v>
      </c>
      <c r="N73" s="25" t="e">
        <f>VLOOKUP(B73,Opslag!$V$2:$W$429343,2,FALSE)</f>
        <v>#N/A</v>
      </c>
      <c r="O73" s="25">
        <f t="shared" si="47"/>
        <v>4017.75</v>
      </c>
      <c r="P73" s="25" t="e">
        <f t="shared" si="48"/>
        <v>#N/A</v>
      </c>
      <c r="Q73" s="25" t="e">
        <f t="shared" si="49"/>
        <v>#N/A</v>
      </c>
      <c r="R73" s="25" t="e">
        <f>VLOOKUP(I73,Opslag!S$7:T$9,2,FALSE)</f>
        <v>#N/A</v>
      </c>
      <c r="S73" s="24" t="e">
        <f t="shared" si="50"/>
        <v>#N/A</v>
      </c>
      <c r="T73" s="24" t="e">
        <f>VLOOKUP(S73,Opslag!$J$2:$K$77,2,FALSE)</f>
        <v>#N/A</v>
      </c>
      <c r="U73" s="24" t="e">
        <f t="shared" si="51"/>
        <v>#N/A</v>
      </c>
      <c r="V73" s="26" t="e">
        <f>VLOOKUP(U73,Opslag!$M$2:$N$112,2,FALSE)</f>
        <v>#N/A</v>
      </c>
      <c r="W73" s="46"/>
      <c r="X73" s="46"/>
      <c r="Y73" s="27">
        <f t="shared" si="39"/>
        <v>0</v>
      </c>
      <c r="Z73" s="26" t="e">
        <f>VLOOKUP(Y73,Tabel4[],2,FALSE)</f>
        <v>#N/A</v>
      </c>
      <c r="AA73" s="42"/>
      <c r="AB73" s="43"/>
      <c r="AC73" s="28">
        <f>VLOOKUP(AB73,Opslag!$P$2:$Q$57,2,FALSE)</f>
        <v>1</v>
      </c>
      <c r="AD73" s="24" t="e">
        <f t="shared" si="35"/>
        <v>#N/A</v>
      </c>
      <c r="AE73" s="24" t="e">
        <f t="shared" si="36"/>
        <v>#N/A</v>
      </c>
      <c r="AF73" s="24">
        <f t="shared" si="37"/>
        <v>1</v>
      </c>
      <c r="AG73" s="24" t="e">
        <f t="shared" si="38"/>
        <v>#N/A</v>
      </c>
      <c r="AH73" s="26" t="e">
        <f t="shared" si="40"/>
        <v>#N/A</v>
      </c>
      <c r="AI73" s="40"/>
      <c r="AJ73" s="40"/>
      <c r="AK73" s="32"/>
      <c r="AL73" s="30">
        <f>VLOOKUP(AK73,Opslag!$P$2:$Q$57,2,FALSE)</f>
        <v>1</v>
      </c>
      <c r="AM73" s="31"/>
      <c r="AN73" s="39"/>
    </row>
    <row r="74" spans="1:40" customFormat="1" x14ac:dyDescent="0.25">
      <c r="A74" s="48"/>
      <c r="B74" s="49"/>
      <c r="C74" s="49"/>
      <c r="D74" s="50"/>
      <c r="E74" s="34" t="e">
        <f t="shared" si="41"/>
        <v>#N/A</v>
      </c>
      <c r="F74" s="22" t="e">
        <f t="shared" si="42"/>
        <v>#N/A</v>
      </c>
      <c r="G74" s="23" t="e">
        <f t="shared" si="43"/>
        <v>#N/A</v>
      </c>
      <c r="H74" s="33">
        <f t="shared" si="44"/>
        <v>0</v>
      </c>
      <c r="I74" s="46"/>
      <c r="J74" s="28" t="e" cm="1">
        <f t="array" ref="J74">_xlfn.IFS(I74="2021/2022",0.25,I74="2022/2023",0.5,I74="2023/2024",1)</f>
        <v>#N/A</v>
      </c>
      <c r="K74" s="25">
        <f t="shared" si="45"/>
        <v>8766</v>
      </c>
      <c r="L74" s="25" t="e">
        <f>VLOOKUP(I74,Opslag!S$2:T$4,2,FALSE)</f>
        <v>#N/A</v>
      </c>
      <c r="M74" s="25">
        <f t="shared" si="46"/>
        <v>4017.75</v>
      </c>
      <c r="N74" s="25" t="e">
        <f>VLOOKUP(B74,Opslag!$V$2:$W$429343,2,FALSE)</f>
        <v>#N/A</v>
      </c>
      <c r="O74" s="25">
        <f t="shared" si="47"/>
        <v>4017.75</v>
      </c>
      <c r="P74" s="25" t="e">
        <f t="shared" si="48"/>
        <v>#N/A</v>
      </c>
      <c r="Q74" s="25" t="e">
        <f t="shared" si="49"/>
        <v>#N/A</v>
      </c>
      <c r="R74" s="25" t="e">
        <f>VLOOKUP(I74,Opslag!S$7:T$9,2,FALSE)</f>
        <v>#N/A</v>
      </c>
      <c r="S74" s="24" t="e">
        <f t="shared" si="50"/>
        <v>#N/A</v>
      </c>
      <c r="T74" s="24" t="e">
        <f>VLOOKUP(S74,Opslag!$J$2:$K$77,2,FALSE)</f>
        <v>#N/A</v>
      </c>
      <c r="U74" s="24" t="e">
        <f t="shared" si="51"/>
        <v>#N/A</v>
      </c>
      <c r="V74" s="26" t="e">
        <f>VLOOKUP(U74,Opslag!$M$2:$N$112,2,FALSE)</f>
        <v>#N/A</v>
      </c>
      <c r="W74" s="46"/>
      <c r="X74" s="46"/>
      <c r="Y74" s="27">
        <f t="shared" si="39"/>
        <v>0</v>
      </c>
      <c r="Z74" s="26" t="e">
        <f>VLOOKUP(Y74,Tabel4[],2,FALSE)</f>
        <v>#N/A</v>
      </c>
      <c r="AA74" s="42"/>
      <c r="AB74" s="43"/>
      <c r="AC74" s="28">
        <f>VLOOKUP(AB74,Opslag!$P$2:$Q$57,2,FALSE)</f>
        <v>1</v>
      </c>
      <c r="AD74" s="24" t="e">
        <f t="shared" si="35"/>
        <v>#N/A</v>
      </c>
      <c r="AE74" s="24" t="e">
        <f t="shared" si="36"/>
        <v>#N/A</v>
      </c>
      <c r="AF74" s="24">
        <f t="shared" si="37"/>
        <v>1</v>
      </c>
      <c r="AG74" s="24" t="e">
        <f t="shared" si="38"/>
        <v>#N/A</v>
      </c>
      <c r="AH74" s="26" t="e">
        <f t="shared" si="40"/>
        <v>#N/A</v>
      </c>
      <c r="AI74" s="40"/>
      <c r="AJ74" s="40"/>
      <c r="AK74" s="32"/>
      <c r="AL74" s="30">
        <f>VLOOKUP(AK74,Opslag!$P$2:$Q$57,2,FALSE)</f>
        <v>1</v>
      </c>
      <c r="AM74" s="31"/>
      <c r="AN74" s="39"/>
    </row>
    <row r="75" spans="1:40" customFormat="1" x14ac:dyDescent="0.25">
      <c r="A75" s="48"/>
      <c r="B75" s="49"/>
      <c r="C75" s="49"/>
      <c r="D75" s="50"/>
      <c r="E75" s="34" t="e">
        <f t="shared" si="41"/>
        <v>#N/A</v>
      </c>
      <c r="F75" s="22" t="e">
        <f t="shared" si="42"/>
        <v>#N/A</v>
      </c>
      <c r="G75" s="23" t="e">
        <f t="shared" si="43"/>
        <v>#N/A</v>
      </c>
      <c r="H75" s="33">
        <f t="shared" si="44"/>
        <v>0</v>
      </c>
      <c r="I75" s="46"/>
      <c r="J75" s="28" t="e" cm="1">
        <f t="array" ref="J75">_xlfn.IFS(I75="2021/2022",0.25,I75="2022/2023",0.5,I75="2023/2024",1)</f>
        <v>#N/A</v>
      </c>
      <c r="K75" s="25">
        <f t="shared" si="45"/>
        <v>8766</v>
      </c>
      <c r="L75" s="25" t="e">
        <f>VLOOKUP(I75,Opslag!S$2:T$4,2,FALSE)</f>
        <v>#N/A</v>
      </c>
      <c r="M75" s="25">
        <f t="shared" si="46"/>
        <v>4017.75</v>
      </c>
      <c r="N75" s="25" t="e">
        <f>VLOOKUP(B75,Opslag!$V$2:$W$429343,2,FALSE)</f>
        <v>#N/A</v>
      </c>
      <c r="O75" s="25">
        <f t="shared" si="47"/>
        <v>4017.75</v>
      </c>
      <c r="P75" s="25" t="e">
        <f t="shared" si="48"/>
        <v>#N/A</v>
      </c>
      <c r="Q75" s="25" t="e">
        <f t="shared" si="49"/>
        <v>#N/A</v>
      </c>
      <c r="R75" s="25" t="e">
        <f>VLOOKUP(I75,Opslag!S$7:T$9,2,FALSE)</f>
        <v>#N/A</v>
      </c>
      <c r="S75" s="24" t="e">
        <f t="shared" si="50"/>
        <v>#N/A</v>
      </c>
      <c r="T75" s="24" t="e">
        <f>VLOOKUP(S75,Opslag!$J$2:$K$77,2,FALSE)</f>
        <v>#N/A</v>
      </c>
      <c r="U75" s="24" t="e">
        <f t="shared" si="51"/>
        <v>#N/A</v>
      </c>
      <c r="V75" s="26" t="e">
        <f>VLOOKUP(U75,Opslag!$M$2:$N$112,2,FALSE)</f>
        <v>#N/A</v>
      </c>
      <c r="W75" s="46"/>
      <c r="X75" s="46"/>
      <c r="Y75" s="27">
        <f t="shared" si="39"/>
        <v>0</v>
      </c>
      <c r="Z75" s="26" t="e">
        <f>VLOOKUP(Y75,Tabel4[],2,FALSE)</f>
        <v>#N/A</v>
      </c>
      <c r="AA75" s="42"/>
      <c r="AB75" s="43"/>
      <c r="AC75" s="28">
        <f>VLOOKUP(AB75,Opslag!$P$2:$Q$57,2,FALSE)</f>
        <v>1</v>
      </c>
      <c r="AD75" s="24" t="e">
        <f t="shared" si="35"/>
        <v>#N/A</v>
      </c>
      <c r="AE75" s="24" t="e">
        <f t="shared" si="36"/>
        <v>#N/A</v>
      </c>
      <c r="AF75" s="24">
        <f t="shared" si="37"/>
        <v>1</v>
      </c>
      <c r="AG75" s="24" t="e">
        <f t="shared" si="38"/>
        <v>#N/A</v>
      </c>
      <c r="AH75" s="26" t="e">
        <f t="shared" si="40"/>
        <v>#N/A</v>
      </c>
      <c r="AI75" s="40"/>
      <c r="AJ75" s="40"/>
      <c r="AK75" s="32"/>
      <c r="AL75" s="30">
        <f>VLOOKUP(AK75,Opslag!$P$2:$Q$57,2,FALSE)</f>
        <v>1</v>
      </c>
      <c r="AM75" s="31"/>
      <c r="AN75" s="39"/>
    </row>
    <row r="76" spans="1:40" customFormat="1" x14ac:dyDescent="0.25">
      <c r="A76" s="48"/>
      <c r="B76" s="49"/>
      <c r="C76" s="49"/>
      <c r="D76" s="50"/>
      <c r="E76" s="34" t="e">
        <f t="shared" si="41"/>
        <v>#N/A</v>
      </c>
      <c r="F76" s="22" t="e">
        <f t="shared" si="42"/>
        <v>#N/A</v>
      </c>
      <c r="G76" s="23" t="e">
        <f t="shared" si="43"/>
        <v>#N/A</v>
      </c>
      <c r="H76" s="33">
        <f t="shared" si="44"/>
        <v>0</v>
      </c>
      <c r="I76" s="46"/>
      <c r="J76" s="28" t="e" cm="1">
        <f t="array" ref="J76">_xlfn.IFS(I76="2021/2022",0.25,I76="2022/2023",0.5,I76="2023/2024",1)</f>
        <v>#N/A</v>
      </c>
      <c r="K76" s="25">
        <f t="shared" si="45"/>
        <v>8766</v>
      </c>
      <c r="L76" s="25" t="e">
        <f>VLOOKUP(I76,Opslag!S$2:T$4,2,FALSE)</f>
        <v>#N/A</v>
      </c>
      <c r="M76" s="25">
        <f t="shared" si="46"/>
        <v>4017.75</v>
      </c>
      <c r="N76" s="25" t="e">
        <f>VLOOKUP(B76,Opslag!$V$2:$W$429343,2,FALSE)</f>
        <v>#N/A</v>
      </c>
      <c r="O76" s="25">
        <f t="shared" si="47"/>
        <v>4017.75</v>
      </c>
      <c r="P76" s="25" t="e">
        <f t="shared" si="48"/>
        <v>#N/A</v>
      </c>
      <c r="Q76" s="25" t="e">
        <f t="shared" si="49"/>
        <v>#N/A</v>
      </c>
      <c r="R76" s="25" t="e">
        <f>VLOOKUP(I76,Opslag!S$7:T$9,2,FALSE)</f>
        <v>#N/A</v>
      </c>
      <c r="S76" s="24" t="e">
        <f t="shared" si="50"/>
        <v>#N/A</v>
      </c>
      <c r="T76" s="24" t="e">
        <f>VLOOKUP(S76,Opslag!$J$2:$K$77,2,FALSE)</f>
        <v>#N/A</v>
      </c>
      <c r="U76" s="24" t="e">
        <f t="shared" si="51"/>
        <v>#N/A</v>
      </c>
      <c r="V76" s="26" t="e">
        <f>VLOOKUP(U76,Opslag!$M$2:$N$112,2,FALSE)</f>
        <v>#N/A</v>
      </c>
      <c r="W76" s="46"/>
      <c r="X76" s="46"/>
      <c r="Y76" s="27">
        <f t="shared" si="39"/>
        <v>0</v>
      </c>
      <c r="Z76" s="26" t="e">
        <f>VLOOKUP(Y76,Tabel4[],2,FALSE)</f>
        <v>#N/A</v>
      </c>
      <c r="AA76" s="42"/>
      <c r="AB76" s="43"/>
      <c r="AC76" s="28">
        <f>VLOOKUP(AB76,Opslag!$P$2:$Q$57,2,FALSE)</f>
        <v>1</v>
      </c>
      <c r="AD76" s="24" t="e">
        <f t="shared" si="35"/>
        <v>#N/A</v>
      </c>
      <c r="AE76" s="24" t="e">
        <f t="shared" si="36"/>
        <v>#N/A</v>
      </c>
      <c r="AF76" s="24">
        <f t="shared" si="37"/>
        <v>1</v>
      </c>
      <c r="AG76" s="24" t="e">
        <f t="shared" si="38"/>
        <v>#N/A</v>
      </c>
      <c r="AH76" s="26" t="e">
        <f t="shared" si="40"/>
        <v>#N/A</v>
      </c>
      <c r="AI76" s="40"/>
      <c r="AJ76" s="40"/>
      <c r="AK76" s="32"/>
      <c r="AL76" s="30">
        <f>VLOOKUP(AK76,Opslag!$P$2:$Q$57,2,FALSE)</f>
        <v>1</v>
      </c>
      <c r="AM76" s="31"/>
      <c r="AN76" s="39"/>
    </row>
    <row r="77" spans="1:40" customFormat="1" x14ac:dyDescent="0.25">
      <c r="A77" s="48"/>
      <c r="B77" s="49"/>
      <c r="C77" s="49"/>
      <c r="D77" s="50"/>
      <c r="E77" s="34" t="e">
        <f t="shared" si="41"/>
        <v>#N/A</v>
      </c>
      <c r="F77" s="22" t="e">
        <f t="shared" si="42"/>
        <v>#N/A</v>
      </c>
      <c r="G77" s="23" t="e">
        <f t="shared" si="43"/>
        <v>#N/A</v>
      </c>
      <c r="H77" s="33">
        <f t="shared" si="44"/>
        <v>0</v>
      </c>
      <c r="I77" s="46"/>
      <c r="J77" s="28" t="e" cm="1">
        <f t="array" ref="J77">_xlfn.IFS(I77="2021/2022",0.25,I77="2022/2023",0.5,I77="2023/2024",1)</f>
        <v>#N/A</v>
      </c>
      <c r="K77" s="25">
        <f t="shared" si="45"/>
        <v>8766</v>
      </c>
      <c r="L77" s="25" t="e">
        <f>VLOOKUP(I77,Opslag!S$2:T$4,2,FALSE)</f>
        <v>#N/A</v>
      </c>
      <c r="M77" s="25">
        <f t="shared" si="46"/>
        <v>4017.75</v>
      </c>
      <c r="N77" s="25" t="e">
        <f>VLOOKUP(B77,Opslag!$V$2:$W$429343,2,FALSE)</f>
        <v>#N/A</v>
      </c>
      <c r="O77" s="25">
        <f t="shared" si="47"/>
        <v>4017.75</v>
      </c>
      <c r="P77" s="25" t="e">
        <f t="shared" si="48"/>
        <v>#N/A</v>
      </c>
      <c r="Q77" s="25" t="e">
        <f t="shared" si="49"/>
        <v>#N/A</v>
      </c>
      <c r="R77" s="25" t="e">
        <f>VLOOKUP(I77,Opslag!S$7:T$9,2,FALSE)</f>
        <v>#N/A</v>
      </c>
      <c r="S77" s="24" t="e">
        <f t="shared" si="50"/>
        <v>#N/A</v>
      </c>
      <c r="T77" s="24" t="e">
        <f>VLOOKUP(S77,Opslag!$J$2:$K$77,2,FALSE)</f>
        <v>#N/A</v>
      </c>
      <c r="U77" s="24" t="e">
        <f t="shared" si="51"/>
        <v>#N/A</v>
      </c>
      <c r="V77" s="26" t="e">
        <f>VLOOKUP(U77,Opslag!$M$2:$N$112,2,FALSE)</f>
        <v>#N/A</v>
      </c>
      <c r="W77" s="46"/>
      <c r="X77" s="46"/>
      <c r="Y77" s="27">
        <f t="shared" si="39"/>
        <v>0</v>
      </c>
      <c r="Z77" s="26" t="e">
        <f>VLOOKUP(Y77,Tabel4[],2,FALSE)</f>
        <v>#N/A</v>
      </c>
      <c r="AA77" s="42"/>
      <c r="AB77" s="43"/>
      <c r="AC77" s="28">
        <f>VLOOKUP(AB77,Opslag!$P$2:$Q$57,2,FALSE)</f>
        <v>1</v>
      </c>
      <c r="AD77" s="24" t="e">
        <f t="shared" si="35"/>
        <v>#N/A</v>
      </c>
      <c r="AE77" s="24" t="e">
        <f t="shared" si="36"/>
        <v>#N/A</v>
      </c>
      <c r="AF77" s="24">
        <f t="shared" si="37"/>
        <v>1</v>
      </c>
      <c r="AG77" s="24" t="e">
        <f t="shared" si="38"/>
        <v>#N/A</v>
      </c>
      <c r="AH77" s="26" t="e">
        <f t="shared" si="40"/>
        <v>#N/A</v>
      </c>
      <c r="AI77" s="40"/>
      <c r="AJ77" s="40"/>
      <c r="AK77" s="32"/>
      <c r="AL77" s="30">
        <f>VLOOKUP(AK77,Opslag!$P$2:$Q$57,2,FALSE)</f>
        <v>1</v>
      </c>
      <c r="AM77" s="31"/>
      <c r="AN77" s="39"/>
    </row>
    <row r="78" spans="1:40" customFormat="1" x14ac:dyDescent="0.25">
      <c r="A78" s="48"/>
      <c r="B78" s="49"/>
      <c r="C78" s="49"/>
      <c r="D78" s="50"/>
      <c r="E78" s="34" t="e">
        <f t="shared" si="41"/>
        <v>#N/A</v>
      </c>
      <c r="F78" s="22" t="e">
        <f t="shared" si="42"/>
        <v>#N/A</v>
      </c>
      <c r="G78" s="23" t="e">
        <f t="shared" si="43"/>
        <v>#N/A</v>
      </c>
      <c r="H78" s="33">
        <f t="shared" si="44"/>
        <v>0</v>
      </c>
      <c r="I78" s="46"/>
      <c r="J78" s="28" t="e" cm="1">
        <f t="array" ref="J78">_xlfn.IFS(I78="2021/2022",0.25,I78="2022/2023",0.5,I78="2023/2024",1)</f>
        <v>#N/A</v>
      </c>
      <c r="K78" s="25">
        <f t="shared" si="45"/>
        <v>8766</v>
      </c>
      <c r="L78" s="25" t="e">
        <f>VLOOKUP(I78,Opslag!S$2:T$4,2,FALSE)</f>
        <v>#N/A</v>
      </c>
      <c r="M78" s="25">
        <f t="shared" si="46"/>
        <v>4017.75</v>
      </c>
      <c r="N78" s="25" t="e">
        <f>VLOOKUP(B78,Opslag!$V$2:$W$429343,2,FALSE)</f>
        <v>#N/A</v>
      </c>
      <c r="O78" s="25">
        <f t="shared" si="47"/>
        <v>4017.75</v>
      </c>
      <c r="P78" s="25" t="e">
        <f t="shared" si="48"/>
        <v>#N/A</v>
      </c>
      <c r="Q78" s="25" t="e">
        <f t="shared" si="49"/>
        <v>#N/A</v>
      </c>
      <c r="R78" s="25" t="e">
        <f>VLOOKUP(I78,Opslag!S$7:T$9,2,FALSE)</f>
        <v>#N/A</v>
      </c>
      <c r="S78" s="24" t="e">
        <f t="shared" si="50"/>
        <v>#N/A</v>
      </c>
      <c r="T78" s="24" t="e">
        <f>VLOOKUP(S78,Opslag!$J$2:$K$77,2,FALSE)</f>
        <v>#N/A</v>
      </c>
      <c r="U78" s="24" t="e">
        <f t="shared" si="51"/>
        <v>#N/A</v>
      </c>
      <c r="V78" s="26" t="e">
        <f>VLOOKUP(U78,Opslag!$M$2:$N$112,2,FALSE)</f>
        <v>#N/A</v>
      </c>
      <c r="W78" s="46"/>
      <c r="X78" s="46"/>
      <c r="Y78" s="27">
        <f t="shared" si="39"/>
        <v>0</v>
      </c>
      <c r="Z78" s="26" t="e">
        <f>VLOOKUP(Y78,Tabel4[],2,FALSE)</f>
        <v>#N/A</v>
      </c>
      <c r="AA78" s="42"/>
      <c r="AB78" s="43"/>
      <c r="AC78" s="28">
        <f>VLOOKUP(AB78,Opslag!$P$2:$Q$57,2,FALSE)</f>
        <v>1</v>
      </c>
      <c r="AD78" s="24" t="e">
        <f t="shared" si="35"/>
        <v>#N/A</v>
      </c>
      <c r="AE78" s="24" t="e">
        <f t="shared" si="36"/>
        <v>#N/A</v>
      </c>
      <c r="AF78" s="24">
        <f t="shared" si="37"/>
        <v>1</v>
      </c>
      <c r="AG78" s="24" t="e">
        <f t="shared" si="38"/>
        <v>#N/A</v>
      </c>
      <c r="AH78" s="26" t="e">
        <f t="shared" si="40"/>
        <v>#N/A</v>
      </c>
      <c r="AI78" s="40"/>
      <c r="AJ78" s="40"/>
      <c r="AK78" s="32"/>
      <c r="AL78" s="30">
        <f>VLOOKUP(AK78,Opslag!$P$2:$Q$57,2,FALSE)</f>
        <v>1</v>
      </c>
      <c r="AM78" s="31"/>
      <c r="AN78" s="39"/>
    </row>
    <row r="79" spans="1:40" customFormat="1" x14ac:dyDescent="0.25">
      <c r="A79" s="48"/>
      <c r="B79" s="49"/>
      <c r="C79" s="49"/>
      <c r="D79" s="50"/>
      <c r="E79" s="34" t="e">
        <f t="shared" si="41"/>
        <v>#N/A</v>
      </c>
      <c r="F79" s="22" t="e">
        <f t="shared" si="42"/>
        <v>#N/A</v>
      </c>
      <c r="G79" s="23" t="e">
        <f t="shared" si="43"/>
        <v>#N/A</v>
      </c>
      <c r="H79" s="33">
        <f t="shared" si="44"/>
        <v>0</v>
      </c>
      <c r="I79" s="46"/>
      <c r="J79" s="28" t="e" cm="1">
        <f t="array" ref="J79">_xlfn.IFS(I79="2021/2022",0.25,I79="2022/2023",0.5,I79="2023/2024",1)</f>
        <v>#N/A</v>
      </c>
      <c r="K79" s="25">
        <f t="shared" si="45"/>
        <v>8766</v>
      </c>
      <c r="L79" s="25" t="e">
        <f>VLOOKUP(I79,Opslag!S$2:T$4,2,FALSE)</f>
        <v>#N/A</v>
      </c>
      <c r="M79" s="25">
        <f t="shared" si="46"/>
        <v>4017.75</v>
      </c>
      <c r="N79" s="25" t="e">
        <f>VLOOKUP(B79,Opslag!$V$2:$W$429343,2,FALSE)</f>
        <v>#N/A</v>
      </c>
      <c r="O79" s="25">
        <f t="shared" si="47"/>
        <v>4017.75</v>
      </c>
      <c r="P79" s="25" t="e">
        <f t="shared" si="48"/>
        <v>#N/A</v>
      </c>
      <c r="Q79" s="25" t="e">
        <f t="shared" si="49"/>
        <v>#N/A</v>
      </c>
      <c r="R79" s="25" t="e">
        <f>VLOOKUP(I79,Opslag!S$7:T$9,2,FALSE)</f>
        <v>#N/A</v>
      </c>
      <c r="S79" s="24" t="e">
        <f t="shared" si="50"/>
        <v>#N/A</v>
      </c>
      <c r="T79" s="24" t="e">
        <f>VLOOKUP(S79,Opslag!$J$2:$K$77,2,FALSE)</f>
        <v>#N/A</v>
      </c>
      <c r="U79" s="24" t="e">
        <f t="shared" si="51"/>
        <v>#N/A</v>
      </c>
      <c r="V79" s="26" t="e">
        <f>VLOOKUP(U79,Opslag!$M$2:$N$112,2,FALSE)</f>
        <v>#N/A</v>
      </c>
      <c r="W79" s="46"/>
      <c r="X79" s="46"/>
      <c r="Y79" s="27">
        <f t="shared" si="39"/>
        <v>0</v>
      </c>
      <c r="Z79" s="26" t="e">
        <f>VLOOKUP(Y79,Tabel4[],2,FALSE)</f>
        <v>#N/A</v>
      </c>
      <c r="AA79" s="42"/>
      <c r="AB79" s="43"/>
      <c r="AC79" s="28">
        <f>VLOOKUP(AB79,Opslag!$P$2:$Q$57,2,FALSE)</f>
        <v>1</v>
      </c>
      <c r="AD79" s="24" t="e">
        <f t="shared" si="35"/>
        <v>#N/A</v>
      </c>
      <c r="AE79" s="24" t="e">
        <f t="shared" si="36"/>
        <v>#N/A</v>
      </c>
      <c r="AF79" s="24">
        <f t="shared" si="37"/>
        <v>1</v>
      </c>
      <c r="AG79" s="24" t="e">
        <f t="shared" si="38"/>
        <v>#N/A</v>
      </c>
      <c r="AH79" s="26" t="e">
        <f t="shared" si="40"/>
        <v>#N/A</v>
      </c>
      <c r="AI79" s="40"/>
      <c r="AJ79" s="40"/>
      <c r="AK79" s="32"/>
      <c r="AL79" s="30">
        <f>VLOOKUP(AK79,Opslag!$P$2:$Q$57,2,FALSE)</f>
        <v>1</v>
      </c>
      <c r="AM79" s="31"/>
      <c r="AN79" s="39"/>
    </row>
    <row r="80" spans="1:40" customFormat="1" x14ac:dyDescent="0.25">
      <c r="A80" s="48"/>
      <c r="B80" s="49"/>
      <c r="C80" s="49"/>
      <c r="D80" s="50"/>
      <c r="E80" s="34" t="e">
        <f t="shared" si="41"/>
        <v>#N/A</v>
      </c>
      <c r="F80" s="22" t="e">
        <f t="shared" si="42"/>
        <v>#N/A</v>
      </c>
      <c r="G80" s="23" t="e">
        <f t="shared" si="43"/>
        <v>#N/A</v>
      </c>
      <c r="H80" s="33">
        <f t="shared" si="44"/>
        <v>0</v>
      </c>
      <c r="I80" s="46"/>
      <c r="J80" s="28" t="e" cm="1">
        <f t="array" ref="J80">_xlfn.IFS(I80="2021/2022",0.25,I80="2022/2023",0.5,I80="2023/2024",1)</f>
        <v>#N/A</v>
      </c>
      <c r="K80" s="25">
        <f t="shared" si="45"/>
        <v>8766</v>
      </c>
      <c r="L80" s="25" t="e">
        <f>VLOOKUP(I80,Opslag!S$2:T$4,2,FALSE)</f>
        <v>#N/A</v>
      </c>
      <c r="M80" s="25">
        <f t="shared" si="46"/>
        <v>4017.75</v>
      </c>
      <c r="N80" s="25" t="e">
        <f>VLOOKUP(B80,Opslag!$V$2:$W$429343,2,FALSE)</f>
        <v>#N/A</v>
      </c>
      <c r="O80" s="25">
        <f t="shared" si="47"/>
        <v>4017.75</v>
      </c>
      <c r="P80" s="25" t="e">
        <f t="shared" si="48"/>
        <v>#N/A</v>
      </c>
      <c r="Q80" s="25" t="e">
        <f t="shared" si="49"/>
        <v>#N/A</v>
      </c>
      <c r="R80" s="25" t="e">
        <f>VLOOKUP(I80,Opslag!S$7:T$9,2,FALSE)</f>
        <v>#N/A</v>
      </c>
      <c r="S80" s="24" t="e">
        <f t="shared" si="50"/>
        <v>#N/A</v>
      </c>
      <c r="T80" s="24" t="e">
        <f>VLOOKUP(S80,Opslag!$J$2:$K$77,2,FALSE)</f>
        <v>#N/A</v>
      </c>
      <c r="U80" s="24" t="e">
        <f t="shared" si="51"/>
        <v>#N/A</v>
      </c>
      <c r="V80" s="26" t="e">
        <f>VLOOKUP(U80,Opslag!$M$2:$N$112,2,FALSE)</f>
        <v>#N/A</v>
      </c>
      <c r="W80" s="46"/>
      <c r="X80" s="46"/>
      <c r="Y80" s="27">
        <f t="shared" si="39"/>
        <v>0</v>
      </c>
      <c r="Z80" s="26" t="e">
        <f>VLOOKUP(Y80,Tabel4[],2,FALSE)</f>
        <v>#N/A</v>
      </c>
      <c r="AA80" s="42"/>
      <c r="AB80" s="43"/>
      <c r="AC80" s="28">
        <f>VLOOKUP(AB80,Opslag!$P$2:$Q$57,2,FALSE)</f>
        <v>1</v>
      </c>
      <c r="AD80" s="24" t="e">
        <f t="shared" si="35"/>
        <v>#N/A</v>
      </c>
      <c r="AE80" s="24" t="e">
        <f t="shared" si="36"/>
        <v>#N/A</v>
      </c>
      <c r="AF80" s="24">
        <f t="shared" si="37"/>
        <v>1</v>
      </c>
      <c r="AG80" s="24" t="e">
        <f t="shared" si="38"/>
        <v>#N/A</v>
      </c>
      <c r="AH80" s="26" t="e">
        <f t="shared" si="40"/>
        <v>#N/A</v>
      </c>
      <c r="AI80" s="40"/>
      <c r="AJ80" s="40"/>
      <c r="AK80" s="32"/>
      <c r="AL80" s="30">
        <f>VLOOKUP(AK80,Opslag!$P$2:$Q$57,2,FALSE)</f>
        <v>1</v>
      </c>
      <c r="AM80" s="31"/>
      <c r="AN80" s="39"/>
    </row>
    <row r="81" spans="1:40" customFormat="1" x14ac:dyDescent="0.25">
      <c r="A81" s="48"/>
      <c r="B81" s="49"/>
      <c r="C81" s="49"/>
      <c r="D81" s="50"/>
      <c r="E81" s="34" t="e">
        <f t="shared" si="41"/>
        <v>#N/A</v>
      </c>
      <c r="F81" s="22" t="e">
        <f t="shared" si="42"/>
        <v>#N/A</v>
      </c>
      <c r="G81" s="23" t="e">
        <f t="shared" si="43"/>
        <v>#N/A</v>
      </c>
      <c r="H81" s="33">
        <f t="shared" si="44"/>
        <v>0</v>
      </c>
      <c r="I81" s="46"/>
      <c r="J81" s="28" t="e" cm="1">
        <f t="array" ref="J81">_xlfn.IFS(I81="2021/2022",0.25,I81="2022/2023",0.5,I81="2023/2024",1)</f>
        <v>#N/A</v>
      </c>
      <c r="K81" s="25">
        <f t="shared" si="45"/>
        <v>8766</v>
      </c>
      <c r="L81" s="25" t="e">
        <f>VLOOKUP(I81,Opslag!S$2:T$4,2,FALSE)</f>
        <v>#N/A</v>
      </c>
      <c r="M81" s="25">
        <f t="shared" si="46"/>
        <v>4017.75</v>
      </c>
      <c r="N81" s="25" t="e">
        <f>VLOOKUP(B81,Opslag!$V$2:$W$429343,2,FALSE)</f>
        <v>#N/A</v>
      </c>
      <c r="O81" s="25">
        <f t="shared" si="47"/>
        <v>4017.75</v>
      </c>
      <c r="P81" s="25" t="e">
        <f t="shared" si="48"/>
        <v>#N/A</v>
      </c>
      <c r="Q81" s="25" t="e">
        <f t="shared" si="49"/>
        <v>#N/A</v>
      </c>
      <c r="R81" s="25" t="e">
        <f>VLOOKUP(I81,Opslag!S$7:T$9,2,FALSE)</f>
        <v>#N/A</v>
      </c>
      <c r="S81" s="24" t="e">
        <f t="shared" si="50"/>
        <v>#N/A</v>
      </c>
      <c r="T81" s="24" t="e">
        <f>VLOOKUP(S81,Opslag!$J$2:$K$77,2,FALSE)</f>
        <v>#N/A</v>
      </c>
      <c r="U81" s="24" t="e">
        <f t="shared" si="51"/>
        <v>#N/A</v>
      </c>
      <c r="V81" s="26" t="e">
        <f>VLOOKUP(U81,Opslag!$M$2:$N$112,2,FALSE)</f>
        <v>#N/A</v>
      </c>
      <c r="W81" s="46"/>
      <c r="X81" s="46"/>
      <c r="Y81" s="27">
        <f t="shared" si="39"/>
        <v>0</v>
      </c>
      <c r="Z81" s="26" t="e">
        <f>VLOOKUP(Y81,Tabel4[],2,FALSE)</f>
        <v>#N/A</v>
      </c>
      <c r="AA81" s="42"/>
      <c r="AB81" s="43"/>
      <c r="AC81" s="28">
        <f>VLOOKUP(AB81,Opslag!$P$2:$Q$57,2,FALSE)</f>
        <v>1</v>
      </c>
      <c r="AD81" s="24" t="e">
        <f t="shared" si="35"/>
        <v>#N/A</v>
      </c>
      <c r="AE81" s="24" t="e">
        <f t="shared" si="36"/>
        <v>#N/A</v>
      </c>
      <c r="AF81" s="24">
        <f t="shared" si="37"/>
        <v>1</v>
      </c>
      <c r="AG81" s="24" t="e">
        <f t="shared" si="38"/>
        <v>#N/A</v>
      </c>
      <c r="AH81" s="26" t="e">
        <f t="shared" si="40"/>
        <v>#N/A</v>
      </c>
      <c r="AI81" s="40"/>
      <c r="AJ81" s="40"/>
      <c r="AK81" s="32"/>
      <c r="AL81" s="30">
        <f>VLOOKUP(AK81,Opslag!$P$2:$Q$57,2,FALSE)</f>
        <v>1</v>
      </c>
      <c r="AM81" s="31"/>
      <c r="AN81" s="39"/>
    </row>
    <row r="82" spans="1:40" customFormat="1" x14ac:dyDescent="0.25">
      <c r="A82" s="48"/>
      <c r="B82" s="49"/>
      <c r="C82" s="49"/>
      <c r="D82" s="50"/>
      <c r="E82" s="34" t="e">
        <f t="shared" si="41"/>
        <v>#N/A</v>
      </c>
      <c r="F82" s="22" t="e">
        <f t="shared" si="42"/>
        <v>#N/A</v>
      </c>
      <c r="G82" s="23" t="e">
        <f t="shared" si="43"/>
        <v>#N/A</v>
      </c>
      <c r="H82" s="33">
        <f t="shared" si="44"/>
        <v>0</v>
      </c>
      <c r="I82" s="46"/>
      <c r="J82" s="28" t="e" cm="1">
        <f t="array" ref="J82">_xlfn.IFS(I82="2021/2022",0.25,I82="2022/2023",0.5,I82="2023/2024",1)</f>
        <v>#N/A</v>
      </c>
      <c r="K82" s="25">
        <f t="shared" si="45"/>
        <v>8766</v>
      </c>
      <c r="L82" s="25" t="e">
        <f>VLOOKUP(I82,Opslag!S$2:T$4,2,FALSE)</f>
        <v>#N/A</v>
      </c>
      <c r="M82" s="25">
        <f t="shared" si="46"/>
        <v>4017.75</v>
      </c>
      <c r="N82" s="25" t="e">
        <f>VLOOKUP(B82,Opslag!$V$2:$W$429343,2,FALSE)</f>
        <v>#N/A</v>
      </c>
      <c r="O82" s="25">
        <f t="shared" si="47"/>
        <v>4017.75</v>
      </c>
      <c r="P82" s="25" t="e">
        <f t="shared" si="48"/>
        <v>#N/A</v>
      </c>
      <c r="Q82" s="25" t="e">
        <f t="shared" si="49"/>
        <v>#N/A</v>
      </c>
      <c r="R82" s="25" t="e">
        <f>VLOOKUP(I82,Opslag!S$7:T$9,2,FALSE)</f>
        <v>#N/A</v>
      </c>
      <c r="S82" s="24" t="e">
        <f t="shared" si="50"/>
        <v>#N/A</v>
      </c>
      <c r="T82" s="24" t="e">
        <f>VLOOKUP(S82,Opslag!$J$2:$K$77,2,FALSE)</f>
        <v>#N/A</v>
      </c>
      <c r="U82" s="24" t="e">
        <f t="shared" si="51"/>
        <v>#N/A</v>
      </c>
      <c r="V82" s="26" t="e">
        <f>VLOOKUP(U82,Opslag!$M$2:$N$112,2,FALSE)</f>
        <v>#N/A</v>
      </c>
      <c r="W82" s="46"/>
      <c r="X82" s="46"/>
      <c r="Y82" s="27">
        <f t="shared" si="39"/>
        <v>0</v>
      </c>
      <c r="Z82" s="26" t="e">
        <f>VLOOKUP(Y82,Tabel4[],2,FALSE)</f>
        <v>#N/A</v>
      </c>
      <c r="AA82" s="42"/>
      <c r="AB82" s="43"/>
      <c r="AC82" s="28">
        <f>VLOOKUP(AB82,Opslag!$P$2:$Q$57,2,FALSE)</f>
        <v>1</v>
      </c>
      <c r="AD82" s="24" t="e">
        <f t="shared" si="35"/>
        <v>#N/A</v>
      </c>
      <c r="AE82" s="24" t="e">
        <f t="shared" si="36"/>
        <v>#N/A</v>
      </c>
      <c r="AF82" s="24">
        <f t="shared" si="37"/>
        <v>1</v>
      </c>
      <c r="AG82" s="24" t="e">
        <f t="shared" si="38"/>
        <v>#N/A</v>
      </c>
      <c r="AH82" s="26" t="e">
        <f t="shared" si="40"/>
        <v>#N/A</v>
      </c>
      <c r="AI82" s="40"/>
      <c r="AJ82" s="40"/>
      <c r="AK82" s="32"/>
      <c r="AL82" s="30">
        <f>VLOOKUP(AK82,Opslag!$P$2:$Q$57,2,FALSE)</f>
        <v>1</v>
      </c>
      <c r="AM82" s="31"/>
      <c r="AN82" s="39"/>
    </row>
    <row r="83" spans="1:40" customFormat="1" x14ac:dyDescent="0.25">
      <c r="A83" s="48"/>
      <c r="B83" s="49"/>
      <c r="C83" s="49"/>
      <c r="D83" s="50"/>
      <c r="E83" s="34" t="e">
        <f t="shared" si="41"/>
        <v>#N/A</v>
      </c>
      <c r="F83" s="22" t="e">
        <f t="shared" si="42"/>
        <v>#N/A</v>
      </c>
      <c r="G83" s="23" t="e">
        <f t="shared" si="43"/>
        <v>#N/A</v>
      </c>
      <c r="H83" s="33">
        <f t="shared" si="44"/>
        <v>0</v>
      </c>
      <c r="I83" s="46"/>
      <c r="J83" s="28" t="e" cm="1">
        <f t="array" ref="J83">_xlfn.IFS(I83="2021/2022",0.25,I83="2022/2023",0.5,I83="2023/2024",1)</f>
        <v>#N/A</v>
      </c>
      <c r="K83" s="25">
        <f t="shared" si="45"/>
        <v>8766</v>
      </c>
      <c r="L83" s="25" t="e">
        <f>VLOOKUP(I83,Opslag!S$2:T$4,2,FALSE)</f>
        <v>#N/A</v>
      </c>
      <c r="M83" s="25">
        <f t="shared" si="46"/>
        <v>4017.75</v>
      </c>
      <c r="N83" s="25" t="e">
        <f>VLOOKUP(B83,Opslag!$V$2:$W$429343,2,FALSE)</f>
        <v>#N/A</v>
      </c>
      <c r="O83" s="25">
        <f t="shared" si="47"/>
        <v>4017.75</v>
      </c>
      <c r="P83" s="25" t="e">
        <f t="shared" si="48"/>
        <v>#N/A</v>
      </c>
      <c r="Q83" s="25" t="e">
        <f t="shared" si="49"/>
        <v>#N/A</v>
      </c>
      <c r="R83" s="25" t="e">
        <f>VLOOKUP(I83,Opslag!S$7:T$9,2,FALSE)</f>
        <v>#N/A</v>
      </c>
      <c r="S83" s="24" t="e">
        <f t="shared" si="50"/>
        <v>#N/A</v>
      </c>
      <c r="T83" s="24" t="e">
        <f>VLOOKUP(S83,Opslag!$J$2:$K$77,2,FALSE)</f>
        <v>#N/A</v>
      </c>
      <c r="U83" s="24" t="e">
        <f t="shared" si="51"/>
        <v>#N/A</v>
      </c>
      <c r="V83" s="26" t="e">
        <f>VLOOKUP(U83,Opslag!$M$2:$N$112,2,FALSE)</f>
        <v>#N/A</v>
      </c>
      <c r="W83" s="46"/>
      <c r="X83" s="46"/>
      <c r="Y83" s="27">
        <f t="shared" si="39"/>
        <v>0</v>
      </c>
      <c r="Z83" s="26" t="e">
        <f>VLOOKUP(Y83,Tabel4[],2,FALSE)</f>
        <v>#N/A</v>
      </c>
      <c r="AA83" s="42"/>
      <c r="AB83" s="43"/>
      <c r="AC83" s="28">
        <f>VLOOKUP(AB83,Opslag!$P$2:$Q$57,2,FALSE)</f>
        <v>1</v>
      </c>
      <c r="AD83" s="24" t="e">
        <f t="shared" si="35"/>
        <v>#N/A</v>
      </c>
      <c r="AE83" s="24" t="e">
        <f t="shared" si="36"/>
        <v>#N/A</v>
      </c>
      <c r="AF83" s="24">
        <f t="shared" si="37"/>
        <v>1</v>
      </c>
      <c r="AG83" s="24" t="e">
        <f t="shared" si="38"/>
        <v>#N/A</v>
      </c>
      <c r="AH83" s="26" t="e">
        <f t="shared" si="40"/>
        <v>#N/A</v>
      </c>
      <c r="AI83" s="40"/>
      <c r="AJ83" s="40"/>
      <c r="AK83" s="32"/>
      <c r="AL83" s="30">
        <f>VLOOKUP(AK83,Opslag!$P$2:$Q$57,2,FALSE)</f>
        <v>1</v>
      </c>
      <c r="AM83" s="31"/>
      <c r="AN83" s="39"/>
    </row>
    <row r="84" spans="1:40" customFormat="1" x14ac:dyDescent="0.25">
      <c r="A84" s="48"/>
      <c r="B84" s="49"/>
      <c r="C84" s="49"/>
      <c r="D84" s="50"/>
      <c r="E84" s="34" t="e">
        <f t="shared" si="41"/>
        <v>#N/A</v>
      </c>
      <c r="F84" s="22" t="e">
        <f t="shared" si="42"/>
        <v>#N/A</v>
      </c>
      <c r="G84" s="23" t="e">
        <f t="shared" si="43"/>
        <v>#N/A</v>
      </c>
      <c r="H84" s="33">
        <f t="shared" si="44"/>
        <v>0</v>
      </c>
      <c r="I84" s="46"/>
      <c r="J84" s="28" t="e" cm="1">
        <f t="array" ref="J84">_xlfn.IFS(I84="2021/2022",0.25,I84="2022/2023",0.5,I84="2023/2024",1)</f>
        <v>#N/A</v>
      </c>
      <c r="K84" s="25">
        <f t="shared" si="45"/>
        <v>8766</v>
      </c>
      <c r="L84" s="25" t="e">
        <f>VLOOKUP(I84,Opslag!S$2:T$4,2,FALSE)</f>
        <v>#N/A</v>
      </c>
      <c r="M84" s="25">
        <f t="shared" si="46"/>
        <v>4017.75</v>
      </c>
      <c r="N84" s="25" t="e">
        <f>VLOOKUP(B84,Opslag!$V$2:$W$429343,2,FALSE)</f>
        <v>#N/A</v>
      </c>
      <c r="O84" s="25">
        <f t="shared" si="47"/>
        <v>4017.75</v>
      </c>
      <c r="P84" s="25" t="e">
        <f t="shared" si="48"/>
        <v>#N/A</v>
      </c>
      <c r="Q84" s="25" t="e">
        <f t="shared" si="49"/>
        <v>#N/A</v>
      </c>
      <c r="R84" s="25" t="e">
        <f>VLOOKUP(I84,Opslag!S$7:T$9,2,FALSE)</f>
        <v>#N/A</v>
      </c>
      <c r="S84" s="24" t="e">
        <f t="shared" si="50"/>
        <v>#N/A</v>
      </c>
      <c r="T84" s="24" t="e">
        <f>VLOOKUP(S84,Opslag!$J$2:$K$77,2,FALSE)</f>
        <v>#N/A</v>
      </c>
      <c r="U84" s="24" t="e">
        <f t="shared" si="51"/>
        <v>#N/A</v>
      </c>
      <c r="V84" s="26" t="e">
        <f>VLOOKUP(U84,Opslag!$M$2:$N$112,2,FALSE)</f>
        <v>#N/A</v>
      </c>
      <c r="W84" s="46"/>
      <c r="X84" s="46"/>
      <c r="Y84" s="27">
        <f t="shared" si="39"/>
        <v>0</v>
      </c>
      <c r="Z84" s="26" t="e">
        <f>VLOOKUP(Y84,Tabel4[],2,FALSE)</f>
        <v>#N/A</v>
      </c>
      <c r="AA84" s="42"/>
      <c r="AB84" s="43"/>
      <c r="AC84" s="28">
        <f>VLOOKUP(AB84,Opslag!$P$2:$Q$57,2,FALSE)</f>
        <v>1</v>
      </c>
      <c r="AD84" s="24" t="e">
        <f t="shared" si="35"/>
        <v>#N/A</v>
      </c>
      <c r="AE84" s="24" t="e">
        <f t="shared" si="36"/>
        <v>#N/A</v>
      </c>
      <c r="AF84" s="24">
        <f t="shared" si="37"/>
        <v>1</v>
      </c>
      <c r="AG84" s="24" t="e">
        <f t="shared" si="38"/>
        <v>#N/A</v>
      </c>
      <c r="AH84" s="26" t="e">
        <f t="shared" si="40"/>
        <v>#N/A</v>
      </c>
      <c r="AI84" s="40"/>
      <c r="AJ84" s="40"/>
      <c r="AK84" s="32"/>
      <c r="AL84" s="30">
        <f>VLOOKUP(AK84,Opslag!$P$2:$Q$57,2,FALSE)</f>
        <v>1</v>
      </c>
      <c r="AM84" s="31"/>
      <c r="AN84" s="39"/>
    </row>
    <row r="85" spans="1:40" customFormat="1" x14ac:dyDescent="0.25">
      <c r="A85" s="48"/>
      <c r="B85" s="49"/>
      <c r="C85" s="49"/>
      <c r="D85" s="50"/>
      <c r="E85" s="34" t="e">
        <f t="shared" si="41"/>
        <v>#N/A</v>
      </c>
      <c r="F85" s="22" t="e">
        <f t="shared" si="42"/>
        <v>#N/A</v>
      </c>
      <c r="G85" s="23" t="e">
        <f t="shared" si="43"/>
        <v>#N/A</v>
      </c>
      <c r="H85" s="33">
        <f t="shared" si="44"/>
        <v>0</v>
      </c>
      <c r="I85" s="46"/>
      <c r="J85" s="28" t="e" cm="1">
        <f t="array" ref="J85">_xlfn.IFS(I85="2021/2022",0.25,I85="2022/2023",0.5,I85="2023/2024",1)</f>
        <v>#N/A</v>
      </c>
      <c r="K85" s="25">
        <f t="shared" si="45"/>
        <v>8766</v>
      </c>
      <c r="L85" s="25" t="e">
        <f>VLOOKUP(I85,Opslag!S$2:T$4,2,FALSE)</f>
        <v>#N/A</v>
      </c>
      <c r="M85" s="25">
        <f t="shared" si="46"/>
        <v>4017.75</v>
      </c>
      <c r="N85" s="25" t="e">
        <f>VLOOKUP(B85,Opslag!$V$2:$W$429343,2,FALSE)</f>
        <v>#N/A</v>
      </c>
      <c r="O85" s="25">
        <f t="shared" si="47"/>
        <v>4017.75</v>
      </c>
      <c r="P85" s="25" t="e">
        <f t="shared" si="48"/>
        <v>#N/A</v>
      </c>
      <c r="Q85" s="25" t="e">
        <f t="shared" si="49"/>
        <v>#N/A</v>
      </c>
      <c r="R85" s="25" t="e">
        <f>VLOOKUP(I85,Opslag!S$7:T$9,2,FALSE)</f>
        <v>#N/A</v>
      </c>
      <c r="S85" s="24" t="e">
        <f t="shared" si="50"/>
        <v>#N/A</v>
      </c>
      <c r="T85" s="24" t="e">
        <f>VLOOKUP(S85,Opslag!$J$2:$K$77,2,FALSE)</f>
        <v>#N/A</v>
      </c>
      <c r="U85" s="24" t="e">
        <f t="shared" si="51"/>
        <v>#N/A</v>
      </c>
      <c r="V85" s="26" t="e">
        <f>VLOOKUP(U85,Opslag!$M$2:$N$112,2,FALSE)</f>
        <v>#N/A</v>
      </c>
      <c r="W85" s="46"/>
      <c r="X85" s="46"/>
      <c r="Y85" s="27">
        <f t="shared" si="39"/>
        <v>0</v>
      </c>
      <c r="Z85" s="26" t="e">
        <f>VLOOKUP(Y85,Tabel4[],2,FALSE)</f>
        <v>#N/A</v>
      </c>
      <c r="AA85" s="42"/>
      <c r="AB85" s="43"/>
      <c r="AC85" s="28">
        <f>VLOOKUP(AB85,Opslag!$P$2:$Q$57,2,FALSE)</f>
        <v>1</v>
      </c>
      <c r="AD85" s="24" t="e">
        <f t="shared" si="35"/>
        <v>#N/A</v>
      </c>
      <c r="AE85" s="24" t="e">
        <f t="shared" si="36"/>
        <v>#N/A</v>
      </c>
      <c r="AF85" s="24">
        <f t="shared" si="37"/>
        <v>1</v>
      </c>
      <c r="AG85" s="24" t="e">
        <f t="shared" si="38"/>
        <v>#N/A</v>
      </c>
      <c r="AH85" s="26" t="e">
        <f t="shared" si="40"/>
        <v>#N/A</v>
      </c>
      <c r="AI85" s="40"/>
      <c r="AJ85" s="40"/>
      <c r="AK85" s="32"/>
      <c r="AL85" s="30">
        <f>VLOOKUP(AK85,Opslag!$P$2:$Q$57,2,FALSE)</f>
        <v>1</v>
      </c>
      <c r="AM85" s="31"/>
      <c r="AN85" s="39"/>
    </row>
    <row r="86" spans="1:40" customFormat="1" x14ac:dyDescent="0.25">
      <c r="A86" s="48"/>
      <c r="B86" s="49"/>
      <c r="C86" s="49"/>
      <c r="D86" s="50"/>
      <c r="E86" s="34" t="e">
        <f t="shared" si="41"/>
        <v>#N/A</v>
      </c>
      <c r="F86" s="22" t="e">
        <f t="shared" si="42"/>
        <v>#N/A</v>
      </c>
      <c r="G86" s="23" t="e">
        <f t="shared" si="43"/>
        <v>#N/A</v>
      </c>
      <c r="H86" s="33">
        <f t="shared" si="44"/>
        <v>0</v>
      </c>
      <c r="I86" s="46"/>
      <c r="J86" s="28" t="e" cm="1">
        <f t="array" ref="J86">_xlfn.IFS(I86="2021/2022",0.25,I86="2022/2023",0.5,I86="2023/2024",1)</f>
        <v>#N/A</v>
      </c>
      <c r="K86" s="25">
        <f t="shared" si="45"/>
        <v>8766</v>
      </c>
      <c r="L86" s="25" t="e">
        <f>VLOOKUP(I86,Opslag!S$2:T$4,2,FALSE)</f>
        <v>#N/A</v>
      </c>
      <c r="M86" s="25">
        <f t="shared" si="46"/>
        <v>4017.75</v>
      </c>
      <c r="N86" s="25" t="e">
        <f>VLOOKUP(B86,Opslag!$V$2:$W$429343,2,FALSE)</f>
        <v>#N/A</v>
      </c>
      <c r="O86" s="25">
        <f t="shared" si="47"/>
        <v>4017.75</v>
      </c>
      <c r="P86" s="25" t="e">
        <f t="shared" si="48"/>
        <v>#N/A</v>
      </c>
      <c r="Q86" s="25" t="e">
        <f t="shared" si="49"/>
        <v>#N/A</v>
      </c>
      <c r="R86" s="25" t="e">
        <f>VLOOKUP(I86,Opslag!S$7:T$9,2,FALSE)</f>
        <v>#N/A</v>
      </c>
      <c r="S86" s="24" t="e">
        <f t="shared" si="50"/>
        <v>#N/A</v>
      </c>
      <c r="T86" s="24" t="e">
        <f>VLOOKUP(S86,Opslag!$J$2:$K$77,2,FALSE)</f>
        <v>#N/A</v>
      </c>
      <c r="U86" s="24" t="e">
        <f t="shared" si="51"/>
        <v>#N/A</v>
      </c>
      <c r="V86" s="26" t="e">
        <f>VLOOKUP(U86,Opslag!$M$2:$N$112,2,FALSE)</f>
        <v>#N/A</v>
      </c>
      <c r="W86" s="46"/>
      <c r="X86" s="46"/>
      <c r="Y86" s="27">
        <f t="shared" si="39"/>
        <v>0</v>
      </c>
      <c r="Z86" s="26" t="e">
        <f>VLOOKUP(Y86,Tabel4[],2,FALSE)</f>
        <v>#N/A</v>
      </c>
      <c r="AA86" s="42"/>
      <c r="AB86" s="43"/>
      <c r="AC86" s="28">
        <f>VLOOKUP(AB86,Opslag!$P$2:$Q$57,2,FALSE)</f>
        <v>1</v>
      </c>
      <c r="AD86" s="24" t="e">
        <f t="shared" si="35"/>
        <v>#N/A</v>
      </c>
      <c r="AE86" s="24" t="e">
        <f t="shared" si="36"/>
        <v>#N/A</v>
      </c>
      <c r="AF86" s="24">
        <f t="shared" si="37"/>
        <v>1</v>
      </c>
      <c r="AG86" s="24" t="e">
        <f t="shared" si="38"/>
        <v>#N/A</v>
      </c>
      <c r="AH86" s="26" t="e">
        <f t="shared" si="40"/>
        <v>#N/A</v>
      </c>
      <c r="AI86" s="40"/>
      <c r="AJ86" s="40"/>
      <c r="AK86" s="32"/>
      <c r="AL86" s="30">
        <f>VLOOKUP(AK86,Opslag!$P$2:$Q$57,2,FALSE)</f>
        <v>1</v>
      </c>
      <c r="AM86" s="31"/>
      <c r="AN86" s="39"/>
    </row>
    <row r="87" spans="1:40" customFormat="1" x14ac:dyDescent="0.25">
      <c r="A87" s="48"/>
      <c r="B87" s="49"/>
      <c r="C87" s="49"/>
      <c r="D87" s="50"/>
      <c r="E87" s="34" t="e">
        <f t="shared" si="41"/>
        <v>#N/A</v>
      </c>
      <c r="F87" s="22" t="e">
        <f t="shared" si="42"/>
        <v>#N/A</v>
      </c>
      <c r="G87" s="23" t="e">
        <f t="shared" si="43"/>
        <v>#N/A</v>
      </c>
      <c r="H87" s="33">
        <f t="shared" si="44"/>
        <v>0</v>
      </c>
      <c r="I87" s="46"/>
      <c r="J87" s="28" t="e" cm="1">
        <f t="array" ref="J87">_xlfn.IFS(I87="2021/2022",0.25,I87="2022/2023",0.5,I87="2023/2024",1)</f>
        <v>#N/A</v>
      </c>
      <c r="K87" s="25">
        <f t="shared" si="45"/>
        <v>8766</v>
      </c>
      <c r="L87" s="25" t="e">
        <f>VLOOKUP(I87,Opslag!S$2:T$4,2,FALSE)</f>
        <v>#N/A</v>
      </c>
      <c r="M87" s="25">
        <f t="shared" si="46"/>
        <v>4017.75</v>
      </c>
      <c r="N87" s="25" t="e">
        <f>VLOOKUP(B87,Opslag!$V$2:$W$429343,2,FALSE)</f>
        <v>#N/A</v>
      </c>
      <c r="O87" s="25">
        <f t="shared" si="47"/>
        <v>4017.75</v>
      </c>
      <c r="P87" s="25" t="e">
        <f t="shared" si="48"/>
        <v>#N/A</v>
      </c>
      <c r="Q87" s="25" t="e">
        <f t="shared" si="49"/>
        <v>#N/A</v>
      </c>
      <c r="R87" s="25" t="e">
        <f>VLOOKUP(I87,Opslag!S$7:T$9,2,FALSE)</f>
        <v>#N/A</v>
      </c>
      <c r="S87" s="24" t="e">
        <f t="shared" si="50"/>
        <v>#N/A</v>
      </c>
      <c r="T87" s="24" t="e">
        <f>VLOOKUP(S87,Opslag!$J$2:$K$77,2,FALSE)</f>
        <v>#N/A</v>
      </c>
      <c r="U87" s="24" t="e">
        <f t="shared" si="51"/>
        <v>#N/A</v>
      </c>
      <c r="V87" s="26" t="e">
        <f>VLOOKUP(U87,Opslag!$M$2:$N$112,2,FALSE)</f>
        <v>#N/A</v>
      </c>
      <c r="W87" s="46"/>
      <c r="X87" s="46"/>
      <c r="Y87" s="27">
        <f t="shared" si="39"/>
        <v>0</v>
      </c>
      <c r="Z87" s="26" t="e">
        <f>VLOOKUP(Y87,Tabel4[],2,FALSE)</f>
        <v>#N/A</v>
      </c>
      <c r="AA87" s="42"/>
      <c r="AB87" s="43"/>
      <c r="AC87" s="28">
        <f>VLOOKUP(AB87,Opslag!$P$2:$Q$57,2,FALSE)</f>
        <v>1</v>
      </c>
      <c r="AD87" s="24" t="e">
        <f t="shared" si="35"/>
        <v>#N/A</v>
      </c>
      <c r="AE87" s="24" t="e">
        <f t="shared" si="36"/>
        <v>#N/A</v>
      </c>
      <c r="AF87" s="24">
        <f t="shared" si="37"/>
        <v>1</v>
      </c>
      <c r="AG87" s="24" t="e">
        <f t="shared" si="38"/>
        <v>#N/A</v>
      </c>
      <c r="AH87" s="26" t="e">
        <f t="shared" si="40"/>
        <v>#N/A</v>
      </c>
      <c r="AI87" s="40"/>
      <c r="AJ87" s="40"/>
      <c r="AK87" s="32"/>
      <c r="AL87" s="30">
        <f>VLOOKUP(AK87,Opslag!$P$2:$Q$57,2,FALSE)</f>
        <v>1</v>
      </c>
      <c r="AM87" s="31"/>
      <c r="AN87" s="39"/>
    </row>
    <row r="88" spans="1:40" customFormat="1" x14ac:dyDescent="0.25">
      <c r="A88" s="48"/>
      <c r="B88" s="49"/>
      <c r="C88" s="49"/>
      <c r="D88" s="50"/>
      <c r="E88" s="34" t="e">
        <f t="shared" si="41"/>
        <v>#N/A</v>
      </c>
      <c r="F88" s="22" t="e">
        <f t="shared" si="42"/>
        <v>#N/A</v>
      </c>
      <c r="G88" s="23" t="e">
        <f t="shared" si="43"/>
        <v>#N/A</v>
      </c>
      <c r="H88" s="33">
        <f t="shared" si="44"/>
        <v>0</v>
      </c>
      <c r="I88" s="46"/>
      <c r="J88" s="28" t="e" cm="1">
        <f t="array" ref="J88">_xlfn.IFS(I88="2021/2022",0.25,I88="2022/2023",0.5,I88="2023/2024",1)</f>
        <v>#N/A</v>
      </c>
      <c r="K88" s="25">
        <f t="shared" si="45"/>
        <v>8766</v>
      </c>
      <c r="L88" s="25" t="e">
        <f>VLOOKUP(I88,Opslag!S$2:T$4,2,FALSE)</f>
        <v>#N/A</v>
      </c>
      <c r="M88" s="25">
        <f t="shared" si="46"/>
        <v>4017.75</v>
      </c>
      <c r="N88" s="25" t="e">
        <f>VLOOKUP(B88,Opslag!$V$2:$W$429343,2,FALSE)</f>
        <v>#N/A</v>
      </c>
      <c r="O88" s="25">
        <f t="shared" si="47"/>
        <v>4017.75</v>
      </c>
      <c r="P88" s="25" t="e">
        <f t="shared" si="48"/>
        <v>#N/A</v>
      </c>
      <c r="Q88" s="25" t="e">
        <f t="shared" si="49"/>
        <v>#N/A</v>
      </c>
      <c r="R88" s="25" t="e">
        <f>VLOOKUP(I88,Opslag!S$7:T$9,2,FALSE)</f>
        <v>#N/A</v>
      </c>
      <c r="S88" s="24" t="e">
        <f t="shared" si="50"/>
        <v>#N/A</v>
      </c>
      <c r="T88" s="24" t="e">
        <f>VLOOKUP(S88,Opslag!$J$2:$K$77,2,FALSE)</f>
        <v>#N/A</v>
      </c>
      <c r="U88" s="24" t="e">
        <f t="shared" si="51"/>
        <v>#N/A</v>
      </c>
      <c r="V88" s="26" t="e">
        <f>VLOOKUP(U88,Opslag!$M$2:$N$112,2,FALSE)</f>
        <v>#N/A</v>
      </c>
      <c r="W88" s="46"/>
      <c r="X88" s="46"/>
      <c r="Y88" s="27">
        <f t="shared" si="39"/>
        <v>0</v>
      </c>
      <c r="Z88" s="26" t="e">
        <f>VLOOKUP(Y88,Tabel4[],2,FALSE)</f>
        <v>#N/A</v>
      </c>
      <c r="AA88" s="42"/>
      <c r="AB88" s="43"/>
      <c r="AC88" s="28">
        <f>VLOOKUP(AB88,Opslag!$P$2:$Q$57,2,FALSE)</f>
        <v>1</v>
      </c>
      <c r="AD88" s="24" t="e">
        <f t="shared" si="35"/>
        <v>#N/A</v>
      </c>
      <c r="AE88" s="24" t="e">
        <f t="shared" si="36"/>
        <v>#N/A</v>
      </c>
      <c r="AF88" s="24">
        <f t="shared" si="37"/>
        <v>1</v>
      </c>
      <c r="AG88" s="24" t="e">
        <f t="shared" si="38"/>
        <v>#N/A</v>
      </c>
      <c r="AH88" s="26" t="e">
        <f t="shared" si="40"/>
        <v>#N/A</v>
      </c>
      <c r="AI88" s="40"/>
      <c r="AJ88" s="40"/>
      <c r="AK88" s="32"/>
      <c r="AL88" s="30">
        <f>VLOOKUP(AK88,Opslag!$P$2:$Q$57,2,FALSE)</f>
        <v>1</v>
      </c>
      <c r="AM88" s="31"/>
      <c r="AN88" s="39"/>
    </row>
    <row r="89" spans="1:40" customFormat="1" x14ac:dyDescent="0.25">
      <c r="A89" s="48"/>
      <c r="B89" s="49"/>
      <c r="C89" s="49"/>
      <c r="D89" s="50"/>
      <c r="E89" s="34" t="e">
        <f t="shared" si="41"/>
        <v>#N/A</v>
      </c>
      <c r="F89" s="22" t="e">
        <f t="shared" si="42"/>
        <v>#N/A</v>
      </c>
      <c r="G89" s="23" t="e">
        <f t="shared" si="43"/>
        <v>#N/A</v>
      </c>
      <c r="H89" s="33">
        <f t="shared" si="44"/>
        <v>0</v>
      </c>
      <c r="I89" s="46"/>
      <c r="J89" s="28" t="e" cm="1">
        <f t="array" ref="J89">_xlfn.IFS(I89="2021/2022",0.25,I89="2022/2023",0.5,I89="2023/2024",1)</f>
        <v>#N/A</v>
      </c>
      <c r="K89" s="25">
        <f t="shared" si="45"/>
        <v>8766</v>
      </c>
      <c r="L89" s="25" t="e">
        <f>VLOOKUP(I89,Opslag!S$2:T$4,2,FALSE)</f>
        <v>#N/A</v>
      </c>
      <c r="M89" s="25">
        <f t="shared" si="46"/>
        <v>4017.75</v>
      </c>
      <c r="N89" s="25" t="e">
        <f>VLOOKUP(B89,Opslag!$V$2:$W$429343,2,FALSE)</f>
        <v>#N/A</v>
      </c>
      <c r="O89" s="25">
        <f t="shared" si="47"/>
        <v>4017.75</v>
      </c>
      <c r="P89" s="25" t="e">
        <f t="shared" si="48"/>
        <v>#N/A</v>
      </c>
      <c r="Q89" s="25" t="e">
        <f t="shared" si="49"/>
        <v>#N/A</v>
      </c>
      <c r="R89" s="25" t="e">
        <f>VLOOKUP(I89,Opslag!S$7:T$9,2,FALSE)</f>
        <v>#N/A</v>
      </c>
      <c r="S89" s="24" t="e">
        <f t="shared" si="50"/>
        <v>#N/A</v>
      </c>
      <c r="T89" s="24" t="e">
        <f>VLOOKUP(S89,Opslag!$J$2:$K$77,2,FALSE)</f>
        <v>#N/A</v>
      </c>
      <c r="U89" s="24" t="e">
        <f t="shared" si="51"/>
        <v>#N/A</v>
      </c>
      <c r="V89" s="26" t="e">
        <f>VLOOKUP(U89,Opslag!$M$2:$N$112,2,FALSE)</f>
        <v>#N/A</v>
      </c>
      <c r="W89" s="46"/>
      <c r="X89" s="46"/>
      <c r="Y89" s="27">
        <f t="shared" si="39"/>
        <v>0</v>
      </c>
      <c r="Z89" s="26" t="e">
        <f>VLOOKUP(Y89,Tabel4[],2,FALSE)</f>
        <v>#N/A</v>
      </c>
      <c r="AA89" s="42"/>
      <c r="AB89" s="43"/>
      <c r="AC89" s="28">
        <f>VLOOKUP(AB89,Opslag!$P$2:$Q$57,2,FALSE)</f>
        <v>1</v>
      </c>
      <c r="AD89" s="24" t="e">
        <f t="shared" si="35"/>
        <v>#N/A</v>
      </c>
      <c r="AE89" s="24" t="e">
        <f t="shared" si="36"/>
        <v>#N/A</v>
      </c>
      <c r="AF89" s="24">
        <f t="shared" si="37"/>
        <v>1</v>
      </c>
      <c r="AG89" s="24" t="e">
        <f t="shared" si="38"/>
        <v>#N/A</v>
      </c>
      <c r="AH89" s="26" t="e">
        <f t="shared" si="40"/>
        <v>#N/A</v>
      </c>
      <c r="AI89" s="40"/>
      <c r="AJ89" s="40"/>
      <c r="AK89" s="32"/>
      <c r="AL89" s="30">
        <f>VLOOKUP(AK89,Opslag!$P$2:$Q$57,2,FALSE)</f>
        <v>1</v>
      </c>
      <c r="AM89" s="31"/>
      <c r="AN89" s="39"/>
    </row>
    <row r="90" spans="1:40" customFormat="1" x14ac:dyDescent="0.25">
      <c r="A90" s="48"/>
      <c r="B90" s="49"/>
      <c r="C90" s="49"/>
      <c r="D90" s="50"/>
      <c r="E90" s="34" t="e">
        <f t="shared" si="41"/>
        <v>#N/A</v>
      </c>
      <c r="F90" s="22" t="e">
        <f t="shared" si="42"/>
        <v>#N/A</v>
      </c>
      <c r="G90" s="23" t="e">
        <f t="shared" si="43"/>
        <v>#N/A</v>
      </c>
      <c r="H90" s="33">
        <f t="shared" si="44"/>
        <v>0</v>
      </c>
      <c r="I90" s="46"/>
      <c r="J90" s="28" t="e" cm="1">
        <f t="array" ref="J90">_xlfn.IFS(I90="2021/2022",0.25,I90="2022/2023",0.5,I90="2023/2024",1)</f>
        <v>#N/A</v>
      </c>
      <c r="K90" s="25">
        <f t="shared" si="45"/>
        <v>8766</v>
      </c>
      <c r="L90" s="25" t="e">
        <f>VLOOKUP(I90,Opslag!S$2:T$4,2,FALSE)</f>
        <v>#N/A</v>
      </c>
      <c r="M90" s="25">
        <f t="shared" si="46"/>
        <v>4017.75</v>
      </c>
      <c r="N90" s="25" t="e">
        <f>VLOOKUP(B90,Opslag!$V$2:$W$429343,2,FALSE)</f>
        <v>#N/A</v>
      </c>
      <c r="O90" s="25">
        <f t="shared" si="47"/>
        <v>4017.75</v>
      </c>
      <c r="P90" s="25" t="e">
        <f t="shared" si="48"/>
        <v>#N/A</v>
      </c>
      <c r="Q90" s="25" t="e">
        <f t="shared" si="49"/>
        <v>#N/A</v>
      </c>
      <c r="R90" s="25" t="e">
        <f>VLOOKUP(I90,Opslag!S$7:T$9,2,FALSE)</f>
        <v>#N/A</v>
      </c>
      <c r="S90" s="24" t="e">
        <f t="shared" si="50"/>
        <v>#N/A</v>
      </c>
      <c r="T90" s="24" t="e">
        <f>VLOOKUP(S90,Opslag!$J$2:$K$77,2,FALSE)</f>
        <v>#N/A</v>
      </c>
      <c r="U90" s="24" t="e">
        <f t="shared" si="51"/>
        <v>#N/A</v>
      </c>
      <c r="V90" s="26" t="e">
        <f>VLOOKUP(U90,Opslag!$M$2:$N$112,2,FALSE)</f>
        <v>#N/A</v>
      </c>
      <c r="W90" s="46"/>
      <c r="X90" s="46"/>
      <c r="Y90" s="27">
        <f t="shared" si="39"/>
        <v>0</v>
      </c>
      <c r="Z90" s="26" t="e">
        <f>VLOOKUP(Y90,Tabel4[],2,FALSE)</f>
        <v>#N/A</v>
      </c>
      <c r="AA90" s="42"/>
      <c r="AB90" s="43"/>
      <c r="AC90" s="28">
        <f>VLOOKUP(AB90,Opslag!$P$2:$Q$57,2,FALSE)</f>
        <v>1</v>
      </c>
      <c r="AD90" s="24" t="e">
        <f t="shared" si="35"/>
        <v>#N/A</v>
      </c>
      <c r="AE90" s="24" t="e">
        <f t="shared" si="36"/>
        <v>#N/A</v>
      </c>
      <c r="AF90" s="24">
        <f t="shared" si="37"/>
        <v>1</v>
      </c>
      <c r="AG90" s="24" t="e">
        <f t="shared" si="38"/>
        <v>#N/A</v>
      </c>
      <c r="AH90" s="26" t="e">
        <f t="shared" si="40"/>
        <v>#N/A</v>
      </c>
      <c r="AI90" s="40"/>
      <c r="AJ90" s="40"/>
      <c r="AK90" s="32"/>
      <c r="AL90" s="30">
        <f>VLOOKUP(AK90,Opslag!$P$2:$Q$57,2,FALSE)</f>
        <v>1</v>
      </c>
      <c r="AM90" s="31"/>
      <c r="AN90" s="39"/>
    </row>
    <row r="91" spans="1:40" customFormat="1" x14ac:dyDescent="0.25">
      <c r="A91" s="48"/>
      <c r="B91" s="49"/>
      <c r="C91" s="49"/>
      <c r="D91" s="50"/>
      <c r="E91" s="34" t="e">
        <f t="shared" si="41"/>
        <v>#N/A</v>
      </c>
      <c r="F91" s="22" t="e">
        <f t="shared" si="42"/>
        <v>#N/A</v>
      </c>
      <c r="G91" s="23" t="e">
        <f t="shared" si="43"/>
        <v>#N/A</v>
      </c>
      <c r="H91" s="33">
        <f t="shared" si="44"/>
        <v>0</v>
      </c>
      <c r="I91" s="46"/>
      <c r="J91" s="28" t="e" cm="1">
        <f t="array" ref="J91">_xlfn.IFS(I91="2021/2022",0.25,I91="2022/2023",0.5,I91="2023/2024",1)</f>
        <v>#N/A</v>
      </c>
      <c r="K91" s="25">
        <f t="shared" si="45"/>
        <v>8766</v>
      </c>
      <c r="L91" s="25" t="e">
        <f>VLOOKUP(I91,Opslag!S$2:T$4,2,FALSE)</f>
        <v>#N/A</v>
      </c>
      <c r="M91" s="25">
        <f t="shared" si="46"/>
        <v>4017.75</v>
      </c>
      <c r="N91" s="25" t="e">
        <f>VLOOKUP(B91,Opslag!$V$2:$W$429343,2,FALSE)</f>
        <v>#N/A</v>
      </c>
      <c r="O91" s="25">
        <f t="shared" si="47"/>
        <v>4017.75</v>
      </c>
      <c r="P91" s="25" t="e">
        <f t="shared" si="48"/>
        <v>#N/A</v>
      </c>
      <c r="Q91" s="25" t="e">
        <f t="shared" si="49"/>
        <v>#N/A</v>
      </c>
      <c r="R91" s="25" t="e">
        <f>VLOOKUP(I91,Opslag!S$7:T$9,2,FALSE)</f>
        <v>#N/A</v>
      </c>
      <c r="S91" s="24" t="e">
        <f t="shared" si="50"/>
        <v>#N/A</v>
      </c>
      <c r="T91" s="24" t="e">
        <f>VLOOKUP(S91,Opslag!$J$2:$K$77,2,FALSE)</f>
        <v>#N/A</v>
      </c>
      <c r="U91" s="24" t="e">
        <f t="shared" si="51"/>
        <v>#N/A</v>
      </c>
      <c r="V91" s="26" t="e">
        <f>VLOOKUP(U91,Opslag!$M$2:$N$112,2,FALSE)</f>
        <v>#N/A</v>
      </c>
      <c r="W91" s="46"/>
      <c r="X91" s="46"/>
      <c r="Y91" s="27">
        <f t="shared" si="39"/>
        <v>0</v>
      </c>
      <c r="Z91" s="26" t="e">
        <f>VLOOKUP(Y91,Tabel4[],2,FALSE)</f>
        <v>#N/A</v>
      </c>
      <c r="AA91" s="42"/>
      <c r="AB91" s="43"/>
      <c r="AC91" s="28">
        <f>VLOOKUP(AB91,Opslag!$P$2:$Q$57,2,FALSE)</f>
        <v>1</v>
      </c>
      <c r="AD91" s="24" t="e">
        <f t="shared" si="35"/>
        <v>#N/A</v>
      </c>
      <c r="AE91" s="24" t="e">
        <f t="shared" si="36"/>
        <v>#N/A</v>
      </c>
      <c r="AF91" s="24">
        <f t="shared" si="37"/>
        <v>1</v>
      </c>
      <c r="AG91" s="24" t="e">
        <f t="shared" si="38"/>
        <v>#N/A</v>
      </c>
      <c r="AH91" s="26" t="e">
        <f t="shared" si="40"/>
        <v>#N/A</v>
      </c>
      <c r="AI91" s="40"/>
      <c r="AJ91" s="40"/>
      <c r="AK91" s="32"/>
      <c r="AL91" s="30">
        <f>VLOOKUP(AK91,Opslag!$P$2:$Q$57,2,FALSE)</f>
        <v>1</v>
      </c>
      <c r="AM91" s="31"/>
      <c r="AN91" s="39"/>
    </row>
    <row r="92" spans="1:40" customFormat="1" x14ac:dyDescent="0.25">
      <c r="A92" s="48"/>
      <c r="B92" s="49"/>
      <c r="C92" s="49"/>
      <c r="D92" s="50"/>
      <c r="E92" s="34" t="e">
        <f t="shared" si="41"/>
        <v>#N/A</v>
      </c>
      <c r="F92" s="22" t="e">
        <f t="shared" si="42"/>
        <v>#N/A</v>
      </c>
      <c r="G92" s="23" t="e">
        <f t="shared" si="43"/>
        <v>#N/A</v>
      </c>
      <c r="H92" s="33">
        <f t="shared" si="44"/>
        <v>0</v>
      </c>
      <c r="I92" s="46"/>
      <c r="J92" s="28" t="e" cm="1">
        <f t="array" ref="J92">_xlfn.IFS(I92="2021/2022",0.25,I92="2022/2023",0.5,I92="2023/2024",1)</f>
        <v>#N/A</v>
      </c>
      <c r="K92" s="25">
        <f t="shared" si="45"/>
        <v>8766</v>
      </c>
      <c r="L92" s="25" t="e">
        <f>VLOOKUP(I92,Opslag!S$2:T$4,2,FALSE)</f>
        <v>#N/A</v>
      </c>
      <c r="M92" s="25">
        <f t="shared" si="46"/>
        <v>4017.75</v>
      </c>
      <c r="N92" s="25" t="e">
        <f>VLOOKUP(B92,Opslag!$V$2:$W$429343,2,FALSE)</f>
        <v>#N/A</v>
      </c>
      <c r="O92" s="25">
        <f t="shared" si="47"/>
        <v>4017.75</v>
      </c>
      <c r="P92" s="25" t="e">
        <f t="shared" si="48"/>
        <v>#N/A</v>
      </c>
      <c r="Q92" s="25" t="e">
        <f t="shared" si="49"/>
        <v>#N/A</v>
      </c>
      <c r="R92" s="25" t="e">
        <f>VLOOKUP(I92,Opslag!S$7:T$9,2,FALSE)</f>
        <v>#N/A</v>
      </c>
      <c r="S92" s="24" t="e">
        <f t="shared" si="50"/>
        <v>#N/A</v>
      </c>
      <c r="T92" s="24" t="e">
        <f>VLOOKUP(S92,Opslag!$J$2:$K$77,2,FALSE)</f>
        <v>#N/A</v>
      </c>
      <c r="U92" s="24" t="e">
        <f t="shared" si="51"/>
        <v>#N/A</v>
      </c>
      <c r="V92" s="26" t="e">
        <f>VLOOKUP(U92,Opslag!$M$2:$N$112,2,FALSE)</f>
        <v>#N/A</v>
      </c>
      <c r="W92" s="46"/>
      <c r="X92" s="46"/>
      <c r="Y92" s="27">
        <f t="shared" si="39"/>
        <v>0</v>
      </c>
      <c r="Z92" s="26" t="e">
        <f>VLOOKUP(Y92,Tabel4[],2,FALSE)</f>
        <v>#N/A</v>
      </c>
      <c r="AA92" s="42"/>
      <c r="AB92" s="43"/>
      <c r="AC92" s="28">
        <f>VLOOKUP(AB92,Opslag!$P$2:$Q$57,2,FALSE)</f>
        <v>1</v>
      </c>
      <c r="AD92" s="24" t="e">
        <f t="shared" si="35"/>
        <v>#N/A</v>
      </c>
      <c r="AE92" s="24" t="e">
        <f t="shared" si="36"/>
        <v>#N/A</v>
      </c>
      <c r="AF92" s="24">
        <f t="shared" si="37"/>
        <v>1</v>
      </c>
      <c r="AG92" s="24" t="e">
        <f t="shared" si="38"/>
        <v>#N/A</v>
      </c>
      <c r="AH92" s="26" t="e">
        <f t="shared" si="40"/>
        <v>#N/A</v>
      </c>
      <c r="AI92" s="40"/>
      <c r="AJ92" s="40"/>
      <c r="AK92" s="32"/>
      <c r="AL92" s="30">
        <f>VLOOKUP(AK92,Opslag!$P$2:$Q$57,2,FALSE)</f>
        <v>1</v>
      </c>
      <c r="AM92" s="31"/>
      <c r="AN92" s="39"/>
    </row>
    <row r="93" spans="1:40" customFormat="1" x14ac:dyDescent="0.25">
      <c r="A93" s="48"/>
      <c r="B93" s="49"/>
      <c r="C93" s="49"/>
      <c r="D93" s="50"/>
      <c r="E93" s="34" t="e">
        <f t="shared" si="41"/>
        <v>#N/A</v>
      </c>
      <c r="F93" s="22" t="e">
        <f t="shared" si="42"/>
        <v>#N/A</v>
      </c>
      <c r="G93" s="23" t="e">
        <f t="shared" si="43"/>
        <v>#N/A</v>
      </c>
      <c r="H93" s="33">
        <f t="shared" si="44"/>
        <v>0</v>
      </c>
      <c r="I93" s="46"/>
      <c r="J93" s="28" t="e" cm="1">
        <f t="array" ref="J93">_xlfn.IFS(I93="2021/2022",0.25,I93="2022/2023",0.5,I93="2023/2024",1)</f>
        <v>#N/A</v>
      </c>
      <c r="K93" s="25">
        <f t="shared" si="45"/>
        <v>8766</v>
      </c>
      <c r="L93" s="25" t="e">
        <f>VLOOKUP(I93,Opslag!S$2:T$4,2,FALSE)</f>
        <v>#N/A</v>
      </c>
      <c r="M93" s="25">
        <f t="shared" si="46"/>
        <v>4017.75</v>
      </c>
      <c r="N93" s="25" t="e">
        <f>VLOOKUP(B93,Opslag!$V$2:$W$429343,2,FALSE)</f>
        <v>#N/A</v>
      </c>
      <c r="O93" s="25">
        <f t="shared" si="47"/>
        <v>4017.75</v>
      </c>
      <c r="P93" s="25" t="e">
        <f t="shared" si="48"/>
        <v>#N/A</v>
      </c>
      <c r="Q93" s="25" t="e">
        <f t="shared" si="49"/>
        <v>#N/A</v>
      </c>
      <c r="R93" s="25" t="e">
        <f>VLOOKUP(I93,Opslag!S$7:T$9,2,FALSE)</f>
        <v>#N/A</v>
      </c>
      <c r="S93" s="24" t="e">
        <f t="shared" si="50"/>
        <v>#N/A</v>
      </c>
      <c r="T93" s="24" t="e">
        <f>VLOOKUP(S93,Opslag!$J$2:$K$77,2,FALSE)</f>
        <v>#N/A</v>
      </c>
      <c r="U93" s="24" t="e">
        <f t="shared" si="51"/>
        <v>#N/A</v>
      </c>
      <c r="V93" s="26" t="e">
        <f>VLOOKUP(U93,Opslag!$M$2:$N$112,2,FALSE)</f>
        <v>#N/A</v>
      </c>
      <c r="W93" s="46"/>
      <c r="X93" s="46"/>
      <c r="Y93" s="27">
        <f t="shared" si="39"/>
        <v>0</v>
      </c>
      <c r="Z93" s="26" t="e">
        <f>VLOOKUP(Y93,Tabel4[],2,FALSE)</f>
        <v>#N/A</v>
      </c>
      <c r="AA93" s="42"/>
      <c r="AB93" s="43"/>
      <c r="AC93" s="28">
        <f>VLOOKUP(AB93,Opslag!$P$2:$Q$57,2,FALSE)</f>
        <v>1</v>
      </c>
      <c r="AD93" s="24" t="e">
        <f t="shared" si="35"/>
        <v>#N/A</v>
      </c>
      <c r="AE93" s="24" t="e">
        <f t="shared" si="36"/>
        <v>#N/A</v>
      </c>
      <c r="AF93" s="24">
        <f t="shared" si="37"/>
        <v>1</v>
      </c>
      <c r="AG93" s="24" t="e">
        <f t="shared" si="38"/>
        <v>#N/A</v>
      </c>
      <c r="AH93" s="26" t="e">
        <f t="shared" si="40"/>
        <v>#N/A</v>
      </c>
      <c r="AI93" s="40"/>
      <c r="AJ93" s="40"/>
      <c r="AK93" s="32"/>
      <c r="AL93" s="30">
        <f>VLOOKUP(AK93,Opslag!$P$2:$Q$57,2,FALSE)</f>
        <v>1</v>
      </c>
      <c r="AM93" s="31"/>
      <c r="AN93" s="39"/>
    </row>
    <row r="94" spans="1:40" customFormat="1" x14ac:dyDescent="0.25">
      <c r="A94" s="48"/>
      <c r="B94" s="49"/>
      <c r="C94" s="49"/>
      <c r="D94" s="50"/>
      <c r="E94" s="34" t="e">
        <f t="shared" si="41"/>
        <v>#N/A</v>
      </c>
      <c r="F94" s="22" t="e">
        <f t="shared" si="42"/>
        <v>#N/A</v>
      </c>
      <c r="G94" s="23" t="e">
        <f t="shared" si="43"/>
        <v>#N/A</v>
      </c>
      <c r="H94" s="33">
        <f t="shared" si="44"/>
        <v>0</v>
      </c>
      <c r="I94" s="46"/>
      <c r="J94" s="28" t="e" cm="1">
        <f t="array" ref="J94">_xlfn.IFS(I94="2021/2022",0.25,I94="2022/2023",0.5,I94="2023/2024",1)</f>
        <v>#N/A</v>
      </c>
      <c r="K94" s="25">
        <f t="shared" si="45"/>
        <v>8766</v>
      </c>
      <c r="L94" s="25" t="e">
        <f>VLOOKUP(I94,Opslag!S$2:T$4,2,FALSE)</f>
        <v>#N/A</v>
      </c>
      <c r="M94" s="25">
        <f t="shared" si="46"/>
        <v>4017.75</v>
      </c>
      <c r="N94" s="25" t="e">
        <f>VLOOKUP(B94,Opslag!$V$2:$W$429343,2,FALSE)</f>
        <v>#N/A</v>
      </c>
      <c r="O94" s="25">
        <f t="shared" si="47"/>
        <v>4017.75</v>
      </c>
      <c r="P94" s="25" t="e">
        <f t="shared" si="48"/>
        <v>#N/A</v>
      </c>
      <c r="Q94" s="25" t="e">
        <f t="shared" si="49"/>
        <v>#N/A</v>
      </c>
      <c r="R94" s="25" t="e">
        <f>VLOOKUP(I94,Opslag!S$7:T$9,2,FALSE)</f>
        <v>#N/A</v>
      </c>
      <c r="S94" s="24" t="e">
        <f t="shared" si="50"/>
        <v>#N/A</v>
      </c>
      <c r="T94" s="24" t="e">
        <f>VLOOKUP(S94,Opslag!$J$2:$K$77,2,FALSE)</f>
        <v>#N/A</v>
      </c>
      <c r="U94" s="24" t="e">
        <f t="shared" si="51"/>
        <v>#N/A</v>
      </c>
      <c r="V94" s="26" t="e">
        <f>VLOOKUP(U94,Opslag!$M$2:$N$112,2,FALSE)</f>
        <v>#N/A</v>
      </c>
      <c r="W94" s="46"/>
      <c r="X94" s="46"/>
      <c r="Y94" s="27">
        <f t="shared" si="39"/>
        <v>0</v>
      </c>
      <c r="Z94" s="26" t="e">
        <f>VLOOKUP(Y94,Tabel4[],2,FALSE)</f>
        <v>#N/A</v>
      </c>
      <c r="AA94" s="42"/>
      <c r="AB94" s="43"/>
      <c r="AC94" s="28">
        <f>VLOOKUP(AB94,Opslag!$P$2:$Q$57,2,FALSE)</f>
        <v>1</v>
      </c>
      <c r="AD94" s="24" t="e">
        <f t="shared" si="35"/>
        <v>#N/A</v>
      </c>
      <c r="AE94" s="24" t="e">
        <f t="shared" si="36"/>
        <v>#N/A</v>
      </c>
      <c r="AF94" s="24">
        <f t="shared" si="37"/>
        <v>1</v>
      </c>
      <c r="AG94" s="24" t="e">
        <f t="shared" si="38"/>
        <v>#N/A</v>
      </c>
      <c r="AH94" s="26" t="e">
        <f t="shared" si="40"/>
        <v>#N/A</v>
      </c>
      <c r="AI94" s="40"/>
      <c r="AJ94" s="40"/>
      <c r="AK94" s="32"/>
      <c r="AL94" s="30">
        <f>VLOOKUP(AK94,Opslag!$P$2:$Q$57,2,FALSE)</f>
        <v>1</v>
      </c>
      <c r="AM94" s="31"/>
      <c r="AN94" s="39"/>
    </row>
    <row r="95" spans="1:40" customFormat="1" x14ac:dyDescent="0.25">
      <c r="A95" s="48"/>
      <c r="B95" s="49"/>
      <c r="C95" s="49"/>
      <c r="D95" s="50"/>
      <c r="E95" s="34" t="e">
        <f t="shared" si="41"/>
        <v>#N/A</v>
      </c>
      <c r="F95" s="22" t="e">
        <f t="shared" si="42"/>
        <v>#N/A</v>
      </c>
      <c r="G95" s="23" t="e">
        <f t="shared" si="43"/>
        <v>#N/A</v>
      </c>
      <c r="H95" s="33">
        <f t="shared" si="44"/>
        <v>0</v>
      </c>
      <c r="I95" s="46"/>
      <c r="J95" s="28" t="e" cm="1">
        <f t="array" ref="J95">_xlfn.IFS(I95="2021/2022",0.25,I95="2022/2023",0.5,I95="2023/2024",1)</f>
        <v>#N/A</v>
      </c>
      <c r="K95" s="25">
        <f t="shared" si="45"/>
        <v>8766</v>
      </c>
      <c r="L95" s="25" t="e">
        <f>VLOOKUP(I95,Opslag!S$2:T$4,2,FALSE)</f>
        <v>#N/A</v>
      </c>
      <c r="M95" s="25">
        <f t="shared" si="46"/>
        <v>4017.75</v>
      </c>
      <c r="N95" s="25" t="e">
        <f>VLOOKUP(B95,Opslag!$V$2:$W$429343,2,FALSE)</f>
        <v>#N/A</v>
      </c>
      <c r="O95" s="25">
        <f t="shared" si="47"/>
        <v>4017.75</v>
      </c>
      <c r="P95" s="25" t="e">
        <f t="shared" si="48"/>
        <v>#N/A</v>
      </c>
      <c r="Q95" s="25" t="e">
        <f t="shared" si="49"/>
        <v>#N/A</v>
      </c>
      <c r="R95" s="25" t="e">
        <f>VLOOKUP(I95,Opslag!S$7:T$9,2,FALSE)</f>
        <v>#N/A</v>
      </c>
      <c r="S95" s="24" t="e">
        <f t="shared" si="50"/>
        <v>#N/A</v>
      </c>
      <c r="T95" s="24" t="e">
        <f>VLOOKUP(S95,Opslag!$J$2:$K$77,2,FALSE)</f>
        <v>#N/A</v>
      </c>
      <c r="U95" s="24" t="e">
        <f t="shared" si="51"/>
        <v>#N/A</v>
      </c>
      <c r="V95" s="26" t="e">
        <f>VLOOKUP(U95,Opslag!$M$2:$N$112,2,FALSE)</f>
        <v>#N/A</v>
      </c>
      <c r="W95" s="46"/>
      <c r="X95" s="46"/>
      <c r="Y95" s="27">
        <f t="shared" si="39"/>
        <v>0</v>
      </c>
      <c r="Z95" s="26" t="e">
        <f>VLOOKUP(Y95,Tabel4[],2,FALSE)</f>
        <v>#N/A</v>
      </c>
      <c r="AA95" s="42"/>
      <c r="AB95" s="43"/>
      <c r="AC95" s="28">
        <f>VLOOKUP(AB95,Opslag!$P$2:$Q$57,2,FALSE)</f>
        <v>1</v>
      </c>
      <c r="AD95" s="24" t="e">
        <f t="shared" si="35"/>
        <v>#N/A</v>
      </c>
      <c r="AE95" s="24" t="e">
        <f t="shared" si="36"/>
        <v>#N/A</v>
      </c>
      <c r="AF95" s="24">
        <f t="shared" si="37"/>
        <v>1</v>
      </c>
      <c r="AG95" s="24" t="e">
        <f t="shared" si="38"/>
        <v>#N/A</v>
      </c>
      <c r="AH95" s="26" t="e">
        <f t="shared" si="40"/>
        <v>#N/A</v>
      </c>
      <c r="AI95" s="40"/>
      <c r="AJ95" s="40"/>
      <c r="AK95" s="32"/>
      <c r="AL95" s="30">
        <f>VLOOKUP(AK95,Opslag!$P$2:$Q$57,2,FALSE)</f>
        <v>1</v>
      </c>
      <c r="AM95" s="31"/>
      <c r="AN95" s="39"/>
    </row>
    <row r="96" spans="1:40" customFormat="1" x14ac:dyDescent="0.25">
      <c r="A96" s="48"/>
      <c r="B96" s="49"/>
      <c r="C96" s="49"/>
      <c r="D96" s="50"/>
      <c r="E96" s="34" t="e">
        <f t="shared" si="41"/>
        <v>#N/A</v>
      </c>
      <c r="F96" s="22" t="e">
        <f t="shared" si="42"/>
        <v>#N/A</v>
      </c>
      <c r="G96" s="23" t="e">
        <f t="shared" si="43"/>
        <v>#N/A</v>
      </c>
      <c r="H96" s="33">
        <f t="shared" si="44"/>
        <v>0</v>
      </c>
      <c r="I96" s="46"/>
      <c r="J96" s="28" t="e" cm="1">
        <f t="array" ref="J96">_xlfn.IFS(I96="2021/2022",0.25,I96="2022/2023",0.5,I96="2023/2024",1)</f>
        <v>#N/A</v>
      </c>
      <c r="K96" s="25">
        <f t="shared" si="45"/>
        <v>8766</v>
      </c>
      <c r="L96" s="25" t="e">
        <f>VLOOKUP(I96,Opslag!S$2:T$4,2,FALSE)</f>
        <v>#N/A</v>
      </c>
      <c r="M96" s="25">
        <f t="shared" si="46"/>
        <v>4017.75</v>
      </c>
      <c r="N96" s="25" t="e">
        <f>VLOOKUP(B96,Opslag!$V$2:$W$429343,2,FALSE)</f>
        <v>#N/A</v>
      </c>
      <c r="O96" s="25">
        <f t="shared" si="47"/>
        <v>4017.75</v>
      </c>
      <c r="P96" s="25" t="e">
        <f t="shared" si="48"/>
        <v>#N/A</v>
      </c>
      <c r="Q96" s="25" t="e">
        <f t="shared" si="49"/>
        <v>#N/A</v>
      </c>
      <c r="R96" s="25" t="e">
        <f>VLOOKUP(I96,Opslag!S$7:T$9,2,FALSE)</f>
        <v>#N/A</v>
      </c>
      <c r="S96" s="24" t="e">
        <f t="shared" si="50"/>
        <v>#N/A</v>
      </c>
      <c r="T96" s="24" t="e">
        <f>VLOOKUP(S96,Opslag!$J$2:$K$77,2,FALSE)</f>
        <v>#N/A</v>
      </c>
      <c r="U96" s="24" t="e">
        <f t="shared" si="51"/>
        <v>#N/A</v>
      </c>
      <c r="V96" s="26" t="e">
        <f>VLOOKUP(U96,Opslag!$M$2:$N$112,2,FALSE)</f>
        <v>#N/A</v>
      </c>
      <c r="W96" s="46"/>
      <c r="X96" s="46"/>
      <c r="Y96" s="27">
        <f t="shared" si="39"/>
        <v>0</v>
      </c>
      <c r="Z96" s="26" t="e">
        <f>VLOOKUP(Y96,Tabel4[],2,FALSE)</f>
        <v>#N/A</v>
      </c>
      <c r="AA96" s="42"/>
      <c r="AB96" s="43"/>
      <c r="AC96" s="28">
        <f>VLOOKUP(AB96,Opslag!$P$2:$Q$57,2,FALSE)</f>
        <v>1</v>
      </c>
      <c r="AD96" s="24" t="e">
        <f t="shared" si="35"/>
        <v>#N/A</v>
      </c>
      <c r="AE96" s="24" t="e">
        <f t="shared" si="36"/>
        <v>#N/A</v>
      </c>
      <c r="AF96" s="24">
        <f t="shared" si="37"/>
        <v>1</v>
      </c>
      <c r="AG96" s="24" t="e">
        <f t="shared" si="38"/>
        <v>#N/A</v>
      </c>
      <c r="AH96" s="26" t="e">
        <f t="shared" si="40"/>
        <v>#N/A</v>
      </c>
      <c r="AI96" s="40"/>
      <c r="AJ96" s="40"/>
      <c r="AK96" s="32"/>
      <c r="AL96" s="30">
        <f>VLOOKUP(AK96,Opslag!$P$2:$Q$57,2,FALSE)</f>
        <v>1</v>
      </c>
      <c r="AM96" s="31"/>
      <c r="AN96" s="39"/>
    </row>
    <row r="97" spans="1:40" customFormat="1" x14ac:dyDescent="0.25">
      <c r="A97" s="48"/>
      <c r="B97" s="49"/>
      <c r="C97" s="49"/>
      <c r="D97" s="50"/>
      <c r="E97" s="34" t="e">
        <f t="shared" si="41"/>
        <v>#N/A</v>
      </c>
      <c r="F97" s="22" t="e">
        <f t="shared" si="42"/>
        <v>#N/A</v>
      </c>
      <c r="G97" s="23" t="e">
        <f t="shared" si="43"/>
        <v>#N/A</v>
      </c>
      <c r="H97" s="33">
        <f t="shared" si="44"/>
        <v>0</v>
      </c>
      <c r="I97" s="46"/>
      <c r="J97" s="28" t="e" cm="1">
        <f t="array" ref="J97">_xlfn.IFS(I97="2021/2022",0.25,I97="2022/2023",0.5,I97="2023/2024",1)</f>
        <v>#N/A</v>
      </c>
      <c r="K97" s="25">
        <f t="shared" si="45"/>
        <v>8766</v>
      </c>
      <c r="L97" s="25" t="e">
        <f>VLOOKUP(I97,Opslag!S$2:T$4,2,FALSE)</f>
        <v>#N/A</v>
      </c>
      <c r="M97" s="25">
        <f t="shared" si="46"/>
        <v>4017.75</v>
      </c>
      <c r="N97" s="25" t="e">
        <f>VLOOKUP(B97,Opslag!$V$2:$W$429343,2,FALSE)</f>
        <v>#N/A</v>
      </c>
      <c r="O97" s="25">
        <f t="shared" si="47"/>
        <v>4017.75</v>
      </c>
      <c r="P97" s="25" t="e">
        <f t="shared" si="48"/>
        <v>#N/A</v>
      </c>
      <c r="Q97" s="25" t="e">
        <f t="shared" si="49"/>
        <v>#N/A</v>
      </c>
      <c r="R97" s="25" t="e">
        <f>VLOOKUP(I97,Opslag!S$7:T$9,2,FALSE)</f>
        <v>#N/A</v>
      </c>
      <c r="S97" s="24" t="e">
        <f t="shared" si="50"/>
        <v>#N/A</v>
      </c>
      <c r="T97" s="24" t="e">
        <f>VLOOKUP(S97,Opslag!$J$2:$K$77,2,FALSE)</f>
        <v>#N/A</v>
      </c>
      <c r="U97" s="24" t="e">
        <f t="shared" si="51"/>
        <v>#N/A</v>
      </c>
      <c r="V97" s="26" t="e">
        <f>VLOOKUP(U97,Opslag!$M$2:$N$112,2,FALSE)</f>
        <v>#N/A</v>
      </c>
      <c r="W97" s="46"/>
      <c r="X97" s="46"/>
      <c r="Y97" s="27">
        <f t="shared" si="39"/>
        <v>0</v>
      </c>
      <c r="Z97" s="26" t="e">
        <f>VLOOKUP(Y97,Tabel4[],2,FALSE)</f>
        <v>#N/A</v>
      </c>
      <c r="AA97" s="42"/>
      <c r="AB97" s="43"/>
      <c r="AC97" s="28">
        <f>VLOOKUP(AB97,Opslag!$P$2:$Q$57,2,FALSE)</f>
        <v>1</v>
      </c>
      <c r="AD97" s="24" t="e">
        <f t="shared" si="35"/>
        <v>#N/A</v>
      </c>
      <c r="AE97" s="24" t="e">
        <f t="shared" si="36"/>
        <v>#N/A</v>
      </c>
      <c r="AF97" s="24">
        <f t="shared" si="37"/>
        <v>1</v>
      </c>
      <c r="AG97" s="24" t="e">
        <f t="shared" si="38"/>
        <v>#N/A</v>
      </c>
      <c r="AH97" s="26" t="e">
        <f t="shared" si="40"/>
        <v>#N/A</v>
      </c>
      <c r="AI97" s="40"/>
      <c r="AJ97" s="40"/>
      <c r="AK97" s="32"/>
      <c r="AL97" s="30">
        <f>VLOOKUP(AK97,Opslag!$P$2:$Q$57,2,FALSE)</f>
        <v>1</v>
      </c>
      <c r="AM97" s="31"/>
      <c r="AN97" s="39"/>
    </row>
    <row r="98" spans="1:40" customFormat="1" x14ac:dyDescent="0.25">
      <c r="A98" s="48"/>
      <c r="B98" s="49"/>
      <c r="C98" s="49"/>
      <c r="D98" s="50"/>
      <c r="E98" s="34" t="e">
        <f t="shared" si="41"/>
        <v>#N/A</v>
      </c>
      <c r="F98" s="22" t="e">
        <f t="shared" si="42"/>
        <v>#N/A</v>
      </c>
      <c r="G98" s="23" t="e">
        <f t="shared" si="43"/>
        <v>#N/A</v>
      </c>
      <c r="H98" s="33">
        <f t="shared" si="44"/>
        <v>0</v>
      </c>
      <c r="I98" s="46"/>
      <c r="J98" s="28" t="e" cm="1">
        <f t="array" ref="J98">_xlfn.IFS(I98="2021/2022",0.25,I98="2022/2023",0.5,I98="2023/2024",1)</f>
        <v>#N/A</v>
      </c>
      <c r="K98" s="25">
        <f t="shared" si="45"/>
        <v>8766</v>
      </c>
      <c r="L98" s="25" t="e">
        <f>VLOOKUP(I98,Opslag!S$2:T$4,2,FALSE)</f>
        <v>#N/A</v>
      </c>
      <c r="M98" s="25">
        <f t="shared" si="46"/>
        <v>4017.75</v>
      </c>
      <c r="N98" s="25" t="e">
        <f>VLOOKUP(B98,Opslag!$V$2:$W$429343,2,FALSE)</f>
        <v>#N/A</v>
      </c>
      <c r="O98" s="25">
        <f t="shared" si="47"/>
        <v>4017.75</v>
      </c>
      <c r="P98" s="25" t="e">
        <f t="shared" si="48"/>
        <v>#N/A</v>
      </c>
      <c r="Q98" s="25" t="e">
        <f t="shared" si="49"/>
        <v>#N/A</v>
      </c>
      <c r="R98" s="25" t="e">
        <f>VLOOKUP(I98,Opslag!S$7:T$9,2,FALSE)</f>
        <v>#N/A</v>
      </c>
      <c r="S98" s="24" t="e">
        <f t="shared" si="50"/>
        <v>#N/A</v>
      </c>
      <c r="T98" s="24" t="e">
        <f>VLOOKUP(S98,Opslag!$J$2:$K$77,2,FALSE)</f>
        <v>#N/A</v>
      </c>
      <c r="U98" s="24" t="e">
        <f t="shared" si="51"/>
        <v>#N/A</v>
      </c>
      <c r="V98" s="26" t="e">
        <f>VLOOKUP(U98,Opslag!$M$2:$N$112,2,FALSE)</f>
        <v>#N/A</v>
      </c>
      <c r="W98" s="46"/>
      <c r="X98" s="46"/>
      <c r="Y98" s="27">
        <f t="shared" si="39"/>
        <v>0</v>
      </c>
      <c r="Z98" s="26" t="e">
        <f>VLOOKUP(Y98,Tabel4[],2,FALSE)</f>
        <v>#N/A</v>
      </c>
      <c r="AA98" s="42"/>
      <c r="AB98" s="43"/>
      <c r="AC98" s="28">
        <f>VLOOKUP(AB98,Opslag!$P$2:$Q$57,2,FALSE)</f>
        <v>1</v>
      </c>
      <c r="AD98" s="24" t="e">
        <f t="shared" si="35"/>
        <v>#N/A</v>
      </c>
      <c r="AE98" s="24" t="e">
        <f t="shared" si="36"/>
        <v>#N/A</v>
      </c>
      <c r="AF98" s="24">
        <f t="shared" si="37"/>
        <v>1</v>
      </c>
      <c r="AG98" s="24" t="e">
        <f t="shared" si="38"/>
        <v>#N/A</v>
      </c>
      <c r="AH98" s="26" t="e">
        <f t="shared" si="40"/>
        <v>#N/A</v>
      </c>
      <c r="AI98" s="40"/>
      <c r="AJ98" s="40"/>
      <c r="AK98" s="32"/>
      <c r="AL98" s="30">
        <f>VLOOKUP(AK98,Opslag!$P$2:$Q$57,2,FALSE)</f>
        <v>1</v>
      </c>
      <c r="AM98" s="31"/>
      <c r="AN98" s="39"/>
    </row>
    <row r="99" spans="1:40" customFormat="1" x14ac:dyDescent="0.25">
      <c r="A99" s="48"/>
      <c r="B99" s="49"/>
      <c r="C99" s="49"/>
      <c r="D99" s="50"/>
      <c r="E99" s="34" t="e">
        <f t="shared" si="41"/>
        <v>#N/A</v>
      </c>
      <c r="F99" s="22" t="e">
        <f t="shared" si="42"/>
        <v>#N/A</v>
      </c>
      <c r="G99" s="23" t="e">
        <f t="shared" si="43"/>
        <v>#N/A</v>
      </c>
      <c r="H99" s="33">
        <f t="shared" si="44"/>
        <v>0</v>
      </c>
      <c r="I99" s="46"/>
      <c r="J99" s="28" t="e" cm="1">
        <f t="array" ref="J99">_xlfn.IFS(I99="2021/2022",0.25,I99="2022/2023",0.5,I99="2023/2024",1)</f>
        <v>#N/A</v>
      </c>
      <c r="K99" s="25">
        <f t="shared" si="45"/>
        <v>8766</v>
      </c>
      <c r="L99" s="25" t="e">
        <f>VLOOKUP(I99,Opslag!S$2:T$4,2,FALSE)</f>
        <v>#N/A</v>
      </c>
      <c r="M99" s="25">
        <f t="shared" si="46"/>
        <v>4017.75</v>
      </c>
      <c r="N99" s="25" t="e">
        <f>VLOOKUP(B99,Opslag!$V$2:$W$429343,2,FALSE)</f>
        <v>#N/A</v>
      </c>
      <c r="O99" s="25">
        <f t="shared" si="47"/>
        <v>4017.75</v>
      </c>
      <c r="P99" s="25" t="e">
        <f t="shared" si="48"/>
        <v>#N/A</v>
      </c>
      <c r="Q99" s="25" t="e">
        <f t="shared" si="49"/>
        <v>#N/A</v>
      </c>
      <c r="R99" s="25" t="e">
        <f>VLOOKUP(I99,Opslag!S$7:T$9,2,FALSE)</f>
        <v>#N/A</v>
      </c>
      <c r="S99" s="24" t="e">
        <f t="shared" si="50"/>
        <v>#N/A</v>
      </c>
      <c r="T99" s="24" t="e">
        <f>VLOOKUP(S99,Opslag!$J$2:$K$77,2,FALSE)</f>
        <v>#N/A</v>
      </c>
      <c r="U99" s="24" t="e">
        <f t="shared" si="51"/>
        <v>#N/A</v>
      </c>
      <c r="V99" s="26" t="e">
        <f>VLOOKUP(U99,Opslag!$M$2:$N$112,2,FALSE)</f>
        <v>#N/A</v>
      </c>
      <c r="W99" s="46"/>
      <c r="X99" s="46"/>
      <c r="Y99" s="27">
        <f t="shared" si="39"/>
        <v>0</v>
      </c>
      <c r="Z99" s="26" t="e">
        <f>VLOOKUP(Y99,Tabel4[],2,FALSE)</f>
        <v>#N/A</v>
      </c>
      <c r="AA99" s="42"/>
      <c r="AB99" s="43"/>
      <c r="AC99" s="28">
        <f>VLOOKUP(AB99,Opslag!$P$2:$Q$57,2,FALSE)</f>
        <v>1</v>
      </c>
      <c r="AD99" s="24" t="e">
        <f t="shared" si="35"/>
        <v>#N/A</v>
      </c>
      <c r="AE99" s="24" t="e">
        <f t="shared" si="36"/>
        <v>#N/A</v>
      </c>
      <c r="AF99" s="24">
        <f t="shared" si="37"/>
        <v>1</v>
      </c>
      <c r="AG99" s="24" t="e">
        <f t="shared" si="38"/>
        <v>#N/A</v>
      </c>
      <c r="AH99" s="26" t="e">
        <f t="shared" si="40"/>
        <v>#N/A</v>
      </c>
      <c r="AI99" s="40"/>
      <c r="AJ99" s="40"/>
      <c r="AK99" s="32"/>
      <c r="AL99" s="30">
        <f>VLOOKUP(AK99,Opslag!$P$2:$Q$57,2,FALSE)</f>
        <v>1</v>
      </c>
      <c r="AM99" s="31"/>
      <c r="AN99" s="39"/>
    </row>
    <row r="100" spans="1:40" customFormat="1" x14ac:dyDescent="0.25">
      <c r="A100" s="48"/>
      <c r="B100" s="49"/>
      <c r="C100" s="49"/>
      <c r="D100" s="50"/>
      <c r="E100" s="34" t="e">
        <f t="shared" si="41"/>
        <v>#N/A</v>
      </c>
      <c r="F100" s="22" t="e">
        <f t="shared" si="42"/>
        <v>#N/A</v>
      </c>
      <c r="G100" s="23" t="e">
        <f t="shared" si="43"/>
        <v>#N/A</v>
      </c>
      <c r="H100" s="33">
        <f t="shared" si="44"/>
        <v>0</v>
      </c>
      <c r="I100" s="46"/>
      <c r="J100" s="28" t="e" cm="1">
        <f t="array" ref="J100">_xlfn.IFS(I100="2021/2022",0.25,I100="2022/2023",0.5,I100="2023/2024",1)</f>
        <v>#N/A</v>
      </c>
      <c r="K100" s="25">
        <f t="shared" si="45"/>
        <v>8766</v>
      </c>
      <c r="L100" s="25" t="e">
        <f>VLOOKUP(I100,Opslag!S$2:T$4,2,FALSE)</f>
        <v>#N/A</v>
      </c>
      <c r="M100" s="25">
        <f t="shared" si="46"/>
        <v>4017.75</v>
      </c>
      <c r="N100" s="25" t="e">
        <f>VLOOKUP(B100,Opslag!$V$2:$W$429343,2,FALSE)</f>
        <v>#N/A</v>
      </c>
      <c r="O100" s="25">
        <f t="shared" si="47"/>
        <v>4017.75</v>
      </c>
      <c r="P100" s="25" t="e">
        <f t="shared" si="48"/>
        <v>#N/A</v>
      </c>
      <c r="Q100" s="25" t="e">
        <f t="shared" si="49"/>
        <v>#N/A</v>
      </c>
      <c r="R100" s="25" t="e">
        <f>VLOOKUP(I100,Opslag!S$7:T$9,2,FALSE)</f>
        <v>#N/A</v>
      </c>
      <c r="S100" s="24" t="e">
        <f t="shared" si="50"/>
        <v>#N/A</v>
      </c>
      <c r="T100" s="24" t="e">
        <f>VLOOKUP(S100,Opslag!$J$2:$K$77,2,FALSE)</f>
        <v>#N/A</v>
      </c>
      <c r="U100" s="24" t="e">
        <f t="shared" si="51"/>
        <v>#N/A</v>
      </c>
      <c r="V100" s="26" t="e">
        <f>VLOOKUP(U100,Opslag!$M$2:$N$112,2,FALSE)</f>
        <v>#N/A</v>
      </c>
      <c r="W100" s="46"/>
      <c r="X100" s="46"/>
      <c r="Y100" s="27">
        <f t="shared" si="39"/>
        <v>0</v>
      </c>
      <c r="Z100" s="26" t="e">
        <f>VLOOKUP(Y100,Tabel4[],2,FALSE)</f>
        <v>#N/A</v>
      </c>
      <c r="AA100" s="42"/>
      <c r="AB100" s="43"/>
      <c r="AC100" s="28">
        <f>VLOOKUP(AB100,Opslag!$P$2:$Q$57,2,FALSE)</f>
        <v>1</v>
      </c>
      <c r="AD100" s="24" t="e">
        <f t="shared" si="35"/>
        <v>#N/A</v>
      </c>
      <c r="AE100" s="24" t="e">
        <f t="shared" si="36"/>
        <v>#N/A</v>
      </c>
      <c r="AF100" s="24">
        <f t="shared" si="37"/>
        <v>1</v>
      </c>
      <c r="AG100" s="24" t="e">
        <f t="shared" si="38"/>
        <v>#N/A</v>
      </c>
      <c r="AH100" s="26" t="e">
        <f t="shared" si="40"/>
        <v>#N/A</v>
      </c>
      <c r="AI100" s="40"/>
      <c r="AJ100" s="40"/>
      <c r="AK100" s="32"/>
      <c r="AL100" s="30">
        <f>VLOOKUP(AK100,Opslag!$P$2:$Q$57,2,FALSE)</f>
        <v>1</v>
      </c>
      <c r="AM100" s="31"/>
      <c r="AN100" s="39"/>
    </row>
    <row r="101" spans="1:40" customFormat="1" x14ac:dyDescent="0.25">
      <c r="A101" s="48"/>
      <c r="B101" s="49"/>
      <c r="C101" s="49"/>
      <c r="D101" s="50"/>
      <c r="E101" s="34" t="e">
        <f t="shared" si="41"/>
        <v>#N/A</v>
      </c>
      <c r="F101" s="22" t="e">
        <f t="shared" si="42"/>
        <v>#N/A</v>
      </c>
      <c r="G101" s="23" t="e">
        <f t="shared" si="43"/>
        <v>#N/A</v>
      </c>
      <c r="H101" s="33">
        <f t="shared" si="44"/>
        <v>0</v>
      </c>
      <c r="I101" s="46"/>
      <c r="J101" s="28" t="e" cm="1">
        <f t="array" ref="J101">_xlfn.IFS(I101="2021/2022",0.25,I101="2022/2023",0.5,I101="2023/2024",1)</f>
        <v>#N/A</v>
      </c>
      <c r="K101" s="25">
        <f t="shared" si="45"/>
        <v>8766</v>
      </c>
      <c r="L101" s="25" t="e">
        <f>VLOOKUP(I101,Opslag!S$2:T$4,2,FALSE)</f>
        <v>#N/A</v>
      </c>
      <c r="M101" s="25">
        <f t="shared" si="46"/>
        <v>4017.75</v>
      </c>
      <c r="N101" s="25" t="e">
        <f>VLOOKUP(B101,Opslag!$V$2:$W$429343,2,FALSE)</f>
        <v>#N/A</v>
      </c>
      <c r="O101" s="25">
        <f t="shared" si="47"/>
        <v>4017.75</v>
      </c>
      <c r="P101" s="25" t="e">
        <f t="shared" si="48"/>
        <v>#N/A</v>
      </c>
      <c r="Q101" s="25" t="e">
        <f t="shared" si="49"/>
        <v>#N/A</v>
      </c>
      <c r="R101" s="25" t="e">
        <f>VLOOKUP(I101,Opslag!S$7:T$9,2,FALSE)</f>
        <v>#N/A</v>
      </c>
      <c r="S101" s="24" t="e">
        <f t="shared" si="50"/>
        <v>#N/A</v>
      </c>
      <c r="T101" s="24" t="e">
        <f>VLOOKUP(S101,Opslag!$J$2:$K$77,2,FALSE)</f>
        <v>#N/A</v>
      </c>
      <c r="U101" s="24" t="e">
        <f t="shared" si="51"/>
        <v>#N/A</v>
      </c>
      <c r="V101" s="26" t="e">
        <f>VLOOKUP(U101,Opslag!$M$2:$N$112,2,FALSE)</f>
        <v>#N/A</v>
      </c>
      <c r="W101" s="46"/>
      <c r="X101" s="46"/>
      <c r="Y101" s="27">
        <f t="shared" si="39"/>
        <v>0</v>
      </c>
      <c r="Z101" s="26" t="e">
        <f>VLOOKUP(Y101,Tabel4[],2,FALSE)</f>
        <v>#N/A</v>
      </c>
      <c r="AA101" s="42"/>
      <c r="AB101" s="43"/>
      <c r="AC101" s="28">
        <f>VLOOKUP(AB101,Opslag!$P$2:$Q$57,2,FALSE)</f>
        <v>1</v>
      </c>
      <c r="AD101" s="24" t="e">
        <f t="shared" si="35"/>
        <v>#N/A</v>
      </c>
      <c r="AE101" s="24" t="e">
        <f t="shared" si="36"/>
        <v>#N/A</v>
      </c>
      <c r="AF101" s="24">
        <f t="shared" si="37"/>
        <v>1</v>
      </c>
      <c r="AG101" s="24" t="e">
        <f t="shared" si="38"/>
        <v>#N/A</v>
      </c>
      <c r="AH101" s="26" t="e">
        <f t="shared" si="40"/>
        <v>#N/A</v>
      </c>
      <c r="AI101" s="40"/>
      <c r="AJ101" s="40"/>
      <c r="AK101" s="32"/>
      <c r="AL101" s="30">
        <f>VLOOKUP(AK101,Opslag!$P$2:$Q$57,2,FALSE)</f>
        <v>1</v>
      </c>
      <c r="AM101" s="31"/>
      <c r="AN101" s="39"/>
    </row>
    <row r="102" spans="1:40" customFormat="1" x14ac:dyDescent="0.25">
      <c r="A102" s="48"/>
      <c r="B102" s="49"/>
      <c r="C102" s="49"/>
      <c r="D102" s="50"/>
      <c r="E102" s="34" t="e">
        <f t="shared" si="41"/>
        <v>#N/A</v>
      </c>
      <c r="F102" s="22" t="e">
        <f t="shared" si="42"/>
        <v>#N/A</v>
      </c>
      <c r="G102" s="23" t="e">
        <f t="shared" si="43"/>
        <v>#N/A</v>
      </c>
      <c r="H102" s="33">
        <f t="shared" si="44"/>
        <v>0</v>
      </c>
      <c r="I102" s="46"/>
      <c r="J102" s="28" t="e" cm="1">
        <f t="array" ref="J102">_xlfn.IFS(I102="2021/2022",0.25,I102="2022/2023",0.5,I102="2023/2024",1)</f>
        <v>#N/A</v>
      </c>
      <c r="K102" s="25">
        <f t="shared" si="45"/>
        <v>8766</v>
      </c>
      <c r="L102" s="25" t="e">
        <f>VLOOKUP(I102,Opslag!S$2:T$4,2,FALSE)</f>
        <v>#N/A</v>
      </c>
      <c r="M102" s="25">
        <f t="shared" si="46"/>
        <v>4017.75</v>
      </c>
      <c r="N102" s="25" t="e">
        <f>VLOOKUP(B102,Opslag!$V$2:$W$429343,2,FALSE)</f>
        <v>#N/A</v>
      </c>
      <c r="O102" s="25">
        <f t="shared" si="47"/>
        <v>4017.75</v>
      </c>
      <c r="P102" s="25" t="e">
        <f t="shared" si="48"/>
        <v>#N/A</v>
      </c>
      <c r="Q102" s="25" t="e">
        <f t="shared" si="49"/>
        <v>#N/A</v>
      </c>
      <c r="R102" s="25" t="e">
        <f>VLOOKUP(I102,Opslag!S$7:T$9,2,FALSE)</f>
        <v>#N/A</v>
      </c>
      <c r="S102" s="24" t="e">
        <f t="shared" si="50"/>
        <v>#N/A</v>
      </c>
      <c r="T102" s="24" t="e">
        <f>VLOOKUP(S102,Opslag!$J$2:$K$77,2,FALSE)</f>
        <v>#N/A</v>
      </c>
      <c r="U102" s="24" t="e">
        <f t="shared" si="51"/>
        <v>#N/A</v>
      </c>
      <c r="V102" s="26" t="e">
        <f>VLOOKUP(U102,Opslag!$M$2:$N$112,2,FALSE)</f>
        <v>#N/A</v>
      </c>
      <c r="W102" s="46"/>
      <c r="X102" s="46"/>
      <c r="Y102" s="27">
        <f t="shared" si="39"/>
        <v>0</v>
      </c>
      <c r="Z102" s="26" t="e">
        <f>VLOOKUP(Y102,Tabel4[],2,FALSE)</f>
        <v>#N/A</v>
      </c>
      <c r="AA102" s="42"/>
      <c r="AB102" s="43"/>
      <c r="AC102" s="28">
        <f>VLOOKUP(AB102,Opslag!$P$2:$Q$57,2,FALSE)</f>
        <v>1</v>
      </c>
      <c r="AD102" s="24" t="e">
        <f t="shared" si="35"/>
        <v>#N/A</v>
      </c>
      <c r="AE102" s="24" t="e">
        <f t="shared" si="36"/>
        <v>#N/A</v>
      </c>
      <c r="AF102" s="24">
        <f t="shared" si="37"/>
        <v>1</v>
      </c>
      <c r="AG102" s="24" t="e">
        <f t="shared" si="38"/>
        <v>#N/A</v>
      </c>
      <c r="AH102" s="26" t="e">
        <f t="shared" si="40"/>
        <v>#N/A</v>
      </c>
      <c r="AI102" s="40"/>
      <c r="AJ102" s="40"/>
      <c r="AK102" s="32"/>
      <c r="AL102" s="30">
        <f>VLOOKUP(AK102,Opslag!$P$2:$Q$57,2,FALSE)</f>
        <v>1</v>
      </c>
      <c r="AM102" s="31"/>
      <c r="AN102" s="39"/>
    </row>
    <row r="103" spans="1:40" customFormat="1" x14ac:dyDescent="0.25">
      <c r="A103" s="48"/>
      <c r="B103" s="49"/>
      <c r="C103" s="49"/>
      <c r="D103" s="50"/>
      <c r="E103" s="34" t="e">
        <f t="shared" si="41"/>
        <v>#N/A</v>
      </c>
      <c r="F103" s="22" t="e">
        <f t="shared" si="42"/>
        <v>#N/A</v>
      </c>
      <c r="G103" s="23" t="e">
        <f t="shared" si="43"/>
        <v>#N/A</v>
      </c>
      <c r="H103" s="33">
        <f t="shared" si="44"/>
        <v>0</v>
      </c>
      <c r="I103" s="46"/>
      <c r="J103" s="28" t="e" cm="1">
        <f t="array" ref="J103">_xlfn.IFS(I103="2021/2022",0.25,I103="2022/2023",0.5,I103="2023/2024",1)</f>
        <v>#N/A</v>
      </c>
      <c r="K103" s="25">
        <f t="shared" si="45"/>
        <v>8766</v>
      </c>
      <c r="L103" s="25" t="e">
        <f>VLOOKUP(I103,Opslag!S$2:T$4,2,FALSE)</f>
        <v>#N/A</v>
      </c>
      <c r="M103" s="25">
        <f t="shared" si="46"/>
        <v>4017.75</v>
      </c>
      <c r="N103" s="25" t="e">
        <f>VLOOKUP(B103,Opslag!$V$2:$W$429343,2,FALSE)</f>
        <v>#N/A</v>
      </c>
      <c r="O103" s="25">
        <f t="shared" si="47"/>
        <v>4017.75</v>
      </c>
      <c r="P103" s="25" t="e">
        <f t="shared" si="48"/>
        <v>#N/A</v>
      </c>
      <c r="Q103" s="25" t="e">
        <f t="shared" si="49"/>
        <v>#N/A</v>
      </c>
      <c r="R103" s="25" t="e">
        <f>VLOOKUP(I103,Opslag!S$7:T$9,2,FALSE)</f>
        <v>#N/A</v>
      </c>
      <c r="S103" s="24" t="e">
        <f t="shared" si="50"/>
        <v>#N/A</v>
      </c>
      <c r="T103" s="24" t="e">
        <f>VLOOKUP(S103,Opslag!$J$2:$K$77,2,FALSE)</f>
        <v>#N/A</v>
      </c>
      <c r="U103" s="24" t="e">
        <f t="shared" si="51"/>
        <v>#N/A</v>
      </c>
      <c r="V103" s="26" t="e">
        <f>VLOOKUP(U103,Opslag!$M$2:$N$112,2,FALSE)</f>
        <v>#N/A</v>
      </c>
      <c r="W103" s="46"/>
      <c r="X103" s="46"/>
      <c r="Y103" s="27">
        <f t="shared" si="39"/>
        <v>0</v>
      </c>
      <c r="Z103" s="26" t="e">
        <f>VLOOKUP(Y103,Tabel4[],2,FALSE)</f>
        <v>#N/A</v>
      </c>
      <c r="AA103" s="42"/>
      <c r="AB103" s="43"/>
      <c r="AC103" s="28">
        <f>VLOOKUP(AB103,Opslag!$P$2:$Q$57,2,FALSE)</f>
        <v>1</v>
      </c>
      <c r="AD103" s="24" t="e">
        <f t="shared" si="35"/>
        <v>#N/A</v>
      </c>
      <c r="AE103" s="24" t="e">
        <f t="shared" si="36"/>
        <v>#N/A</v>
      </c>
      <c r="AF103" s="24">
        <f t="shared" si="37"/>
        <v>1</v>
      </c>
      <c r="AG103" s="24" t="e">
        <f t="shared" si="38"/>
        <v>#N/A</v>
      </c>
      <c r="AH103" s="26" t="e">
        <f t="shared" si="40"/>
        <v>#N/A</v>
      </c>
      <c r="AI103" s="40"/>
      <c r="AJ103" s="40"/>
      <c r="AK103" s="32"/>
      <c r="AL103" s="30">
        <f>VLOOKUP(AK103,Opslag!$P$2:$Q$57,2,FALSE)</f>
        <v>1</v>
      </c>
      <c r="AM103" s="31"/>
      <c r="AN103" s="39"/>
    </row>
    <row r="104" spans="1:40" customFormat="1" x14ac:dyDescent="0.25">
      <c r="A104" s="48"/>
      <c r="B104" s="49"/>
      <c r="C104" s="49"/>
      <c r="D104" s="50"/>
      <c r="E104" s="34" t="e">
        <f t="shared" si="41"/>
        <v>#N/A</v>
      </c>
      <c r="F104" s="22" t="e">
        <f t="shared" si="42"/>
        <v>#N/A</v>
      </c>
      <c r="G104" s="23" t="e">
        <f t="shared" si="43"/>
        <v>#N/A</v>
      </c>
      <c r="H104" s="33">
        <f t="shared" si="44"/>
        <v>0</v>
      </c>
      <c r="I104" s="46"/>
      <c r="J104" s="28" t="e" cm="1">
        <f t="array" ref="J104">_xlfn.IFS(I104="2021/2022",0.25,I104="2022/2023",0.5,I104="2023/2024",1)</f>
        <v>#N/A</v>
      </c>
      <c r="K104" s="25">
        <f t="shared" si="45"/>
        <v>8766</v>
      </c>
      <c r="L104" s="25" t="e">
        <f>VLOOKUP(I104,Opslag!S$2:T$4,2,FALSE)</f>
        <v>#N/A</v>
      </c>
      <c r="M104" s="25">
        <f t="shared" si="46"/>
        <v>4017.75</v>
      </c>
      <c r="N104" s="25" t="e">
        <f>VLOOKUP(B104,Opslag!$V$2:$W$429343,2,FALSE)</f>
        <v>#N/A</v>
      </c>
      <c r="O104" s="25">
        <f t="shared" si="47"/>
        <v>4017.75</v>
      </c>
      <c r="P104" s="25" t="e">
        <f t="shared" si="48"/>
        <v>#N/A</v>
      </c>
      <c r="Q104" s="25" t="e">
        <f t="shared" si="49"/>
        <v>#N/A</v>
      </c>
      <c r="R104" s="25" t="e">
        <f>VLOOKUP(I104,Opslag!S$7:T$9,2,FALSE)</f>
        <v>#N/A</v>
      </c>
      <c r="S104" s="24" t="e">
        <f t="shared" si="50"/>
        <v>#N/A</v>
      </c>
      <c r="T104" s="24" t="e">
        <f>VLOOKUP(S104,Opslag!$J$2:$K$77,2,FALSE)</f>
        <v>#N/A</v>
      </c>
      <c r="U104" s="24" t="e">
        <f t="shared" si="51"/>
        <v>#N/A</v>
      </c>
      <c r="V104" s="26" t="e">
        <f>VLOOKUP(U104,Opslag!$M$2:$N$112,2,FALSE)</f>
        <v>#N/A</v>
      </c>
      <c r="W104" s="46"/>
      <c r="X104" s="46"/>
      <c r="Y104" s="27">
        <f t="shared" si="39"/>
        <v>0</v>
      </c>
      <c r="Z104" s="26" t="e">
        <f>VLOOKUP(Y104,Tabel4[],2,FALSE)</f>
        <v>#N/A</v>
      </c>
      <c r="AA104" s="42"/>
      <c r="AB104" s="43"/>
      <c r="AC104" s="28">
        <f>VLOOKUP(AB104,Opslag!$P$2:$Q$57,2,FALSE)</f>
        <v>1</v>
      </c>
      <c r="AD104" s="24" t="e">
        <f t="shared" si="35"/>
        <v>#N/A</v>
      </c>
      <c r="AE104" s="24" t="e">
        <f t="shared" si="36"/>
        <v>#N/A</v>
      </c>
      <c r="AF104" s="24">
        <f t="shared" si="37"/>
        <v>1</v>
      </c>
      <c r="AG104" s="24" t="e">
        <f t="shared" si="38"/>
        <v>#N/A</v>
      </c>
      <c r="AH104" s="26" t="e">
        <f t="shared" si="40"/>
        <v>#N/A</v>
      </c>
      <c r="AI104" s="40"/>
      <c r="AJ104" s="40"/>
      <c r="AK104" s="32"/>
      <c r="AL104" s="30">
        <f>VLOOKUP(AK104,Opslag!$P$2:$Q$57,2,FALSE)</f>
        <v>1</v>
      </c>
      <c r="AM104" s="31"/>
      <c r="AN104" s="39"/>
    </row>
    <row r="105" spans="1:40" customFormat="1" x14ac:dyDescent="0.25">
      <c r="A105" s="48"/>
      <c r="B105" s="49"/>
      <c r="C105" s="49"/>
      <c r="D105" s="50"/>
      <c r="E105" s="34" t="e">
        <f t="shared" si="41"/>
        <v>#N/A</v>
      </c>
      <c r="F105" s="22" t="e">
        <f t="shared" si="42"/>
        <v>#N/A</v>
      </c>
      <c r="G105" s="23" t="e">
        <f t="shared" si="43"/>
        <v>#N/A</v>
      </c>
      <c r="H105" s="33">
        <f t="shared" si="44"/>
        <v>0</v>
      </c>
      <c r="I105" s="46"/>
      <c r="J105" s="28" t="e" cm="1">
        <f t="array" ref="J105">_xlfn.IFS(I105="2021/2022",0.25,I105="2022/2023",0.5,I105="2023/2024",1)</f>
        <v>#N/A</v>
      </c>
      <c r="K105" s="25">
        <f t="shared" si="45"/>
        <v>8766</v>
      </c>
      <c r="L105" s="25" t="e">
        <f>VLOOKUP(I105,Opslag!S$2:T$4,2,FALSE)</f>
        <v>#N/A</v>
      </c>
      <c r="M105" s="25">
        <f t="shared" si="46"/>
        <v>4017.75</v>
      </c>
      <c r="N105" s="25" t="e">
        <f>VLOOKUP(B105,Opslag!$V$2:$W$429343,2,FALSE)</f>
        <v>#N/A</v>
      </c>
      <c r="O105" s="25">
        <f t="shared" si="47"/>
        <v>4017.75</v>
      </c>
      <c r="P105" s="25" t="e">
        <f t="shared" si="48"/>
        <v>#N/A</v>
      </c>
      <c r="Q105" s="25" t="e">
        <f t="shared" si="49"/>
        <v>#N/A</v>
      </c>
      <c r="R105" s="25" t="e">
        <f>VLOOKUP(I105,Opslag!S$7:T$9,2,FALSE)</f>
        <v>#N/A</v>
      </c>
      <c r="S105" s="24" t="e">
        <f t="shared" si="50"/>
        <v>#N/A</v>
      </c>
      <c r="T105" s="24" t="e">
        <f>VLOOKUP(S105,Opslag!$J$2:$K$77,2,FALSE)</f>
        <v>#N/A</v>
      </c>
      <c r="U105" s="24" t="e">
        <f t="shared" si="51"/>
        <v>#N/A</v>
      </c>
      <c r="V105" s="26" t="e">
        <f>VLOOKUP(U105,Opslag!$M$2:$N$112,2,FALSE)</f>
        <v>#N/A</v>
      </c>
      <c r="W105" s="46"/>
      <c r="X105" s="46"/>
      <c r="Y105" s="27">
        <f t="shared" si="39"/>
        <v>0</v>
      </c>
      <c r="Z105" s="26" t="e">
        <f>VLOOKUP(Y105,Tabel4[],2,FALSE)</f>
        <v>#N/A</v>
      </c>
      <c r="AA105" s="42"/>
      <c r="AB105" s="43"/>
      <c r="AC105" s="28">
        <f>VLOOKUP(AB105,Opslag!$P$2:$Q$57,2,FALSE)</f>
        <v>1</v>
      </c>
      <c r="AD105" s="24" t="e">
        <f t="shared" si="35"/>
        <v>#N/A</v>
      </c>
      <c r="AE105" s="24" t="e">
        <f t="shared" si="36"/>
        <v>#N/A</v>
      </c>
      <c r="AF105" s="24">
        <f t="shared" si="37"/>
        <v>1</v>
      </c>
      <c r="AG105" s="24" t="e">
        <f t="shared" si="38"/>
        <v>#N/A</v>
      </c>
      <c r="AH105" s="26" t="e">
        <f t="shared" si="40"/>
        <v>#N/A</v>
      </c>
      <c r="AI105" s="40"/>
      <c r="AJ105" s="40"/>
      <c r="AK105" s="32"/>
      <c r="AL105" s="30">
        <f>VLOOKUP(AK105,Opslag!$P$2:$Q$57,2,FALSE)</f>
        <v>1</v>
      </c>
      <c r="AM105" s="31"/>
      <c r="AN105" s="39"/>
    </row>
    <row r="106" spans="1:40" customFormat="1" x14ac:dyDescent="0.25">
      <c r="A106" s="48"/>
      <c r="B106" s="49"/>
      <c r="C106" s="49"/>
      <c r="D106" s="50"/>
      <c r="E106" s="34" t="e">
        <f t="shared" si="41"/>
        <v>#N/A</v>
      </c>
      <c r="F106" s="22" t="e">
        <f t="shared" si="42"/>
        <v>#N/A</v>
      </c>
      <c r="G106" s="23" t="e">
        <f t="shared" si="43"/>
        <v>#N/A</v>
      </c>
      <c r="H106" s="33">
        <f t="shared" si="44"/>
        <v>0</v>
      </c>
      <c r="I106" s="46"/>
      <c r="J106" s="28" t="e" cm="1">
        <f t="array" ref="J106">_xlfn.IFS(I106="2021/2022",0.25,I106="2022/2023",0.5,I106="2023/2024",1)</f>
        <v>#N/A</v>
      </c>
      <c r="K106" s="25">
        <f t="shared" si="45"/>
        <v>8766</v>
      </c>
      <c r="L106" s="25" t="e">
        <f>VLOOKUP(I106,Opslag!S$2:T$4,2,FALSE)</f>
        <v>#N/A</v>
      </c>
      <c r="M106" s="25">
        <f t="shared" si="46"/>
        <v>4017.75</v>
      </c>
      <c r="N106" s="25" t="e">
        <f>VLOOKUP(B106,Opslag!$V$2:$W$429343,2,FALSE)</f>
        <v>#N/A</v>
      </c>
      <c r="O106" s="25">
        <f t="shared" si="47"/>
        <v>4017.75</v>
      </c>
      <c r="P106" s="25" t="e">
        <f t="shared" si="48"/>
        <v>#N/A</v>
      </c>
      <c r="Q106" s="25" t="e">
        <f t="shared" si="49"/>
        <v>#N/A</v>
      </c>
      <c r="R106" s="25" t="e">
        <f>VLOOKUP(I106,Opslag!S$7:T$9,2,FALSE)</f>
        <v>#N/A</v>
      </c>
      <c r="S106" s="24" t="e">
        <f t="shared" si="50"/>
        <v>#N/A</v>
      </c>
      <c r="T106" s="24" t="e">
        <f>VLOOKUP(S106,Opslag!$J$2:$K$77,2,FALSE)</f>
        <v>#N/A</v>
      </c>
      <c r="U106" s="24" t="e">
        <f t="shared" si="51"/>
        <v>#N/A</v>
      </c>
      <c r="V106" s="26" t="e">
        <f>VLOOKUP(U106,Opslag!$M$2:$N$112,2,FALSE)</f>
        <v>#N/A</v>
      </c>
      <c r="W106" s="46"/>
      <c r="X106" s="46"/>
      <c r="Y106" s="27">
        <f t="shared" si="39"/>
        <v>0</v>
      </c>
      <c r="Z106" s="26" t="e">
        <f>VLOOKUP(Y106,Tabel4[],2,FALSE)</f>
        <v>#N/A</v>
      </c>
      <c r="AA106" s="42"/>
      <c r="AB106" s="43"/>
      <c r="AC106" s="28">
        <f>VLOOKUP(AB106,Opslag!$P$2:$Q$57,2,FALSE)</f>
        <v>1</v>
      </c>
      <c r="AD106" s="24" t="e">
        <f t="shared" si="35"/>
        <v>#N/A</v>
      </c>
      <c r="AE106" s="24" t="e">
        <f t="shared" si="36"/>
        <v>#N/A</v>
      </c>
      <c r="AF106" s="24">
        <f t="shared" si="37"/>
        <v>1</v>
      </c>
      <c r="AG106" s="24" t="e">
        <f t="shared" si="38"/>
        <v>#N/A</v>
      </c>
      <c r="AH106" s="26" t="e">
        <f t="shared" si="40"/>
        <v>#N/A</v>
      </c>
      <c r="AI106" s="40"/>
      <c r="AJ106" s="40"/>
      <c r="AK106" s="32"/>
      <c r="AL106" s="30">
        <f>VLOOKUP(AK106,Opslag!$P$2:$Q$57,2,FALSE)</f>
        <v>1</v>
      </c>
      <c r="AM106" s="31"/>
      <c r="AN106" s="39"/>
    </row>
    <row r="107" spans="1:40" customFormat="1" x14ac:dyDescent="0.25">
      <c r="A107" s="48"/>
      <c r="B107" s="49"/>
      <c r="C107" s="49"/>
      <c r="D107" s="50"/>
      <c r="E107" s="34" t="e">
        <f t="shared" si="41"/>
        <v>#N/A</v>
      </c>
      <c r="F107" s="22" t="e">
        <f t="shared" si="42"/>
        <v>#N/A</v>
      </c>
      <c r="G107" s="23" t="e">
        <f t="shared" si="43"/>
        <v>#N/A</v>
      </c>
      <c r="H107" s="33">
        <f t="shared" si="44"/>
        <v>0</v>
      </c>
      <c r="I107" s="46"/>
      <c r="J107" s="28" t="e" cm="1">
        <f t="array" ref="J107">_xlfn.IFS(I107="2021/2022",0.25,I107="2022/2023",0.5,I107="2023/2024",1)</f>
        <v>#N/A</v>
      </c>
      <c r="K107" s="25">
        <f t="shared" si="45"/>
        <v>8766</v>
      </c>
      <c r="L107" s="25" t="e">
        <f>VLOOKUP(I107,Opslag!S$2:T$4,2,FALSE)</f>
        <v>#N/A</v>
      </c>
      <c r="M107" s="25">
        <f t="shared" si="46"/>
        <v>4017.75</v>
      </c>
      <c r="N107" s="25" t="e">
        <f>VLOOKUP(B107,Opslag!$V$2:$W$429343,2,FALSE)</f>
        <v>#N/A</v>
      </c>
      <c r="O107" s="25">
        <f t="shared" si="47"/>
        <v>4017.75</v>
      </c>
      <c r="P107" s="25" t="e">
        <f t="shared" si="48"/>
        <v>#N/A</v>
      </c>
      <c r="Q107" s="25" t="e">
        <f t="shared" si="49"/>
        <v>#N/A</v>
      </c>
      <c r="R107" s="25" t="e">
        <f>VLOOKUP(I107,Opslag!S$7:T$9,2,FALSE)</f>
        <v>#N/A</v>
      </c>
      <c r="S107" s="24" t="e">
        <f t="shared" si="50"/>
        <v>#N/A</v>
      </c>
      <c r="T107" s="24" t="e">
        <f>VLOOKUP(S107,Opslag!$J$2:$K$77,2,FALSE)</f>
        <v>#N/A</v>
      </c>
      <c r="U107" s="24" t="e">
        <f t="shared" si="51"/>
        <v>#N/A</v>
      </c>
      <c r="V107" s="26" t="e">
        <f>VLOOKUP(U107,Opslag!$M$2:$N$112,2,FALSE)</f>
        <v>#N/A</v>
      </c>
      <c r="W107" s="46"/>
      <c r="X107" s="46"/>
      <c r="Y107" s="27">
        <f t="shared" si="39"/>
        <v>0</v>
      </c>
      <c r="Z107" s="26" t="e">
        <f>VLOOKUP(Y107,Tabel4[],2,FALSE)</f>
        <v>#N/A</v>
      </c>
      <c r="AA107" s="42"/>
      <c r="AB107" s="43"/>
      <c r="AC107" s="28">
        <f>VLOOKUP(AB107,Opslag!$P$2:$Q$57,2,FALSE)</f>
        <v>1</v>
      </c>
      <c r="AD107" s="24" t="e">
        <f t="shared" si="35"/>
        <v>#N/A</v>
      </c>
      <c r="AE107" s="24" t="e">
        <f t="shared" si="36"/>
        <v>#N/A</v>
      </c>
      <c r="AF107" s="24">
        <f t="shared" si="37"/>
        <v>1</v>
      </c>
      <c r="AG107" s="24" t="e">
        <f t="shared" si="38"/>
        <v>#N/A</v>
      </c>
      <c r="AH107" s="26" t="e">
        <f t="shared" si="40"/>
        <v>#N/A</v>
      </c>
      <c r="AI107" s="40"/>
      <c r="AJ107" s="40"/>
      <c r="AK107" s="32"/>
      <c r="AL107" s="30">
        <f>VLOOKUP(AK107,Opslag!$P$2:$Q$57,2,FALSE)</f>
        <v>1</v>
      </c>
      <c r="AM107" s="31"/>
      <c r="AN107" s="39"/>
    </row>
    <row r="108" spans="1:40" customFormat="1" x14ac:dyDescent="0.25">
      <c r="A108" s="48"/>
      <c r="B108" s="49"/>
      <c r="C108" s="49"/>
      <c r="D108" s="50"/>
      <c r="E108" s="34" t="e">
        <f t="shared" si="41"/>
        <v>#N/A</v>
      </c>
      <c r="F108" s="22" t="e">
        <f t="shared" si="42"/>
        <v>#N/A</v>
      </c>
      <c r="G108" s="23" t="e">
        <f t="shared" si="43"/>
        <v>#N/A</v>
      </c>
      <c r="H108" s="33">
        <f t="shared" si="44"/>
        <v>0</v>
      </c>
      <c r="I108" s="46"/>
      <c r="J108" s="28" t="e" cm="1">
        <f t="array" ref="J108">_xlfn.IFS(I108="2021/2022",0.25,I108="2022/2023",0.5,I108="2023/2024",1)</f>
        <v>#N/A</v>
      </c>
      <c r="K108" s="25">
        <f t="shared" si="45"/>
        <v>8766</v>
      </c>
      <c r="L108" s="25" t="e">
        <f>VLOOKUP(I108,Opslag!S$2:T$4,2,FALSE)</f>
        <v>#N/A</v>
      </c>
      <c r="M108" s="25">
        <f t="shared" si="46"/>
        <v>4017.75</v>
      </c>
      <c r="N108" s="25" t="e">
        <f>VLOOKUP(B108,Opslag!$V$2:$W$429343,2,FALSE)</f>
        <v>#N/A</v>
      </c>
      <c r="O108" s="25">
        <f t="shared" si="47"/>
        <v>4017.75</v>
      </c>
      <c r="P108" s="25" t="e">
        <f t="shared" si="48"/>
        <v>#N/A</v>
      </c>
      <c r="Q108" s="25" t="e">
        <f t="shared" si="49"/>
        <v>#N/A</v>
      </c>
      <c r="R108" s="25" t="e">
        <f>VLOOKUP(I108,Opslag!S$7:T$9,2,FALSE)</f>
        <v>#N/A</v>
      </c>
      <c r="S108" s="24" t="e">
        <f t="shared" si="50"/>
        <v>#N/A</v>
      </c>
      <c r="T108" s="24" t="e">
        <f>VLOOKUP(S108,Opslag!$J$2:$K$77,2,FALSE)</f>
        <v>#N/A</v>
      </c>
      <c r="U108" s="24" t="e">
        <f t="shared" si="51"/>
        <v>#N/A</v>
      </c>
      <c r="V108" s="26" t="e">
        <f>VLOOKUP(U108,Opslag!$M$2:$N$112,2,FALSE)</f>
        <v>#N/A</v>
      </c>
      <c r="W108" s="46"/>
      <c r="X108" s="46"/>
      <c r="Y108" s="27">
        <f t="shared" si="39"/>
        <v>0</v>
      </c>
      <c r="Z108" s="26" t="e">
        <f>VLOOKUP(Y108,Tabel4[],2,FALSE)</f>
        <v>#N/A</v>
      </c>
      <c r="AA108" s="42"/>
      <c r="AB108" s="43"/>
      <c r="AC108" s="28">
        <f>VLOOKUP(AB108,Opslag!$P$2:$Q$57,2,FALSE)</f>
        <v>1</v>
      </c>
      <c r="AD108" s="24" t="e">
        <f t="shared" si="35"/>
        <v>#N/A</v>
      </c>
      <c r="AE108" s="24" t="e">
        <f t="shared" si="36"/>
        <v>#N/A</v>
      </c>
      <c r="AF108" s="24">
        <f t="shared" si="37"/>
        <v>1</v>
      </c>
      <c r="AG108" s="24" t="e">
        <f t="shared" si="38"/>
        <v>#N/A</v>
      </c>
      <c r="AH108" s="26" t="e">
        <f t="shared" si="40"/>
        <v>#N/A</v>
      </c>
      <c r="AI108" s="40"/>
      <c r="AJ108" s="40"/>
      <c r="AK108" s="32"/>
      <c r="AL108" s="30">
        <f>VLOOKUP(AK108,Opslag!$P$2:$Q$57,2,FALSE)</f>
        <v>1</v>
      </c>
      <c r="AM108" s="31"/>
      <c r="AN108" s="39"/>
    </row>
    <row r="109" spans="1:40" customFormat="1" x14ac:dyDescent="0.25">
      <c r="A109" s="48"/>
      <c r="B109" s="49"/>
      <c r="C109" s="49"/>
      <c r="D109" s="50"/>
      <c r="E109" s="34" t="e">
        <f t="shared" si="41"/>
        <v>#N/A</v>
      </c>
      <c r="F109" s="22" t="e">
        <f t="shared" si="42"/>
        <v>#N/A</v>
      </c>
      <c r="G109" s="23" t="e">
        <f t="shared" si="43"/>
        <v>#N/A</v>
      </c>
      <c r="H109" s="33">
        <f t="shared" si="44"/>
        <v>0</v>
      </c>
      <c r="I109" s="46"/>
      <c r="J109" s="28" t="e" cm="1">
        <f t="array" ref="J109">_xlfn.IFS(I109="2021/2022",0.25,I109="2022/2023",0.5,I109="2023/2024",1)</f>
        <v>#N/A</v>
      </c>
      <c r="K109" s="25">
        <f t="shared" si="45"/>
        <v>8766</v>
      </c>
      <c r="L109" s="25" t="e">
        <f>VLOOKUP(I109,Opslag!S$2:T$4,2,FALSE)</f>
        <v>#N/A</v>
      </c>
      <c r="M109" s="25">
        <f t="shared" si="46"/>
        <v>4017.75</v>
      </c>
      <c r="N109" s="25" t="e">
        <f>VLOOKUP(B109,Opslag!$V$2:$W$429343,2,FALSE)</f>
        <v>#N/A</v>
      </c>
      <c r="O109" s="25">
        <f t="shared" si="47"/>
        <v>4017.75</v>
      </c>
      <c r="P109" s="25" t="e">
        <f t="shared" si="48"/>
        <v>#N/A</v>
      </c>
      <c r="Q109" s="25" t="e">
        <f t="shared" si="49"/>
        <v>#N/A</v>
      </c>
      <c r="R109" s="25" t="e">
        <f>VLOOKUP(I109,Opslag!S$7:T$9,2,FALSE)</f>
        <v>#N/A</v>
      </c>
      <c r="S109" s="24" t="e">
        <f t="shared" si="50"/>
        <v>#N/A</v>
      </c>
      <c r="T109" s="24" t="e">
        <f>VLOOKUP(S109,Opslag!$J$2:$K$77,2,FALSE)</f>
        <v>#N/A</v>
      </c>
      <c r="U109" s="24" t="e">
        <f t="shared" si="51"/>
        <v>#N/A</v>
      </c>
      <c r="V109" s="26" t="e">
        <f>VLOOKUP(U109,Opslag!$M$2:$N$112,2,FALSE)</f>
        <v>#N/A</v>
      </c>
      <c r="W109" s="46"/>
      <c r="X109" s="46"/>
      <c r="Y109" s="27">
        <f t="shared" si="39"/>
        <v>0</v>
      </c>
      <c r="Z109" s="26" t="e">
        <f>VLOOKUP(Y109,Tabel4[],2,FALSE)</f>
        <v>#N/A</v>
      </c>
      <c r="AA109" s="42"/>
      <c r="AB109" s="43"/>
      <c r="AC109" s="28">
        <f>VLOOKUP(AB109,Opslag!$P$2:$Q$57,2,FALSE)</f>
        <v>1</v>
      </c>
      <c r="AD109" s="24" t="e">
        <f t="shared" si="35"/>
        <v>#N/A</v>
      </c>
      <c r="AE109" s="24" t="e">
        <f t="shared" si="36"/>
        <v>#N/A</v>
      </c>
      <c r="AF109" s="24">
        <f t="shared" si="37"/>
        <v>1</v>
      </c>
      <c r="AG109" s="24" t="e">
        <f t="shared" si="38"/>
        <v>#N/A</v>
      </c>
      <c r="AH109" s="26" t="e">
        <f t="shared" si="40"/>
        <v>#N/A</v>
      </c>
      <c r="AI109" s="40"/>
      <c r="AJ109" s="40"/>
      <c r="AK109" s="32"/>
      <c r="AL109" s="30">
        <f>VLOOKUP(AK109,Opslag!$P$2:$Q$57,2,FALSE)</f>
        <v>1</v>
      </c>
      <c r="AM109" s="31"/>
      <c r="AN109" s="39"/>
    </row>
    <row r="110" spans="1:40" customFormat="1" x14ac:dyDescent="0.25">
      <c r="A110" s="48"/>
      <c r="B110" s="49"/>
      <c r="C110" s="49"/>
      <c r="D110" s="50"/>
      <c r="E110" s="34" t="e">
        <f t="shared" si="41"/>
        <v>#N/A</v>
      </c>
      <c r="F110" s="22" t="e">
        <f t="shared" si="42"/>
        <v>#N/A</v>
      </c>
      <c r="G110" s="23" t="e">
        <f t="shared" si="43"/>
        <v>#N/A</v>
      </c>
      <c r="H110" s="33">
        <f t="shared" si="44"/>
        <v>0</v>
      </c>
      <c r="I110" s="46"/>
      <c r="J110" s="28" t="e" cm="1">
        <f t="array" ref="J110">_xlfn.IFS(I110="2021/2022",0.25,I110="2022/2023",0.5,I110="2023/2024",1)</f>
        <v>#N/A</v>
      </c>
      <c r="K110" s="25">
        <f t="shared" si="45"/>
        <v>8766</v>
      </c>
      <c r="L110" s="25" t="e">
        <f>VLOOKUP(I110,Opslag!S$2:T$4,2,FALSE)</f>
        <v>#N/A</v>
      </c>
      <c r="M110" s="25">
        <f t="shared" si="46"/>
        <v>4017.75</v>
      </c>
      <c r="N110" s="25" t="e">
        <f>VLOOKUP(B110,Opslag!$V$2:$W$429343,2,FALSE)</f>
        <v>#N/A</v>
      </c>
      <c r="O110" s="25">
        <f t="shared" si="47"/>
        <v>4017.75</v>
      </c>
      <c r="P110" s="25" t="e">
        <f t="shared" si="48"/>
        <v>#N/A</v>
      </c>
      <c r="Q110" s="25" t="e">
        <f t="shared" si="49"/>
        <v>#N/A</v>
      </c>
      <c r="R110" s="25" t="e">
        <f>VLOOKUP(I110,Opslag!S$7:T$9,2,FALSE)</f>
        <v>#N/A</v>
      </c>
      <c r="S110" s="24" t="e">
        <f t="shared" si="50"/>
        <v>#N/A</v>
      </c>
      <c r="T110" s="24" t="e">
        <f>VLOOKUP(S110,Opslag!$J$2:$K$77,2,FALSE)</f>
        <v>#N/A</v>
      </c>
      <c r="U110" s="24" t="e">
        <f t="shared" si="51"/>
        <v>#N/A</v>
      </c>
      <c r="V110" s="26" t="e">
        <f>VLOOKUP(U110,Opslag!$M$2:$N$112,2,FALSE)</f>
        <v>#N/A</v>
      </c>
      <c r="W110" s="46"/>
      <c r="X110" s="46"/>
      <c r="Y110" s="27">
        <f t="shared" si="39"/>
        <v>0</v>
      </c>
      <c r="Z110" s="26" t="e">
        <f>VLOOKUP(Y110,Tabel4[],2,FALSE)</f>
        <v>#N/A</v>
      </c>
      <c r="AA110" s="42"/>
      <c r="AB110" s="43"/>
      <c r="AC110" s="28">
        <f>VLOOKUP(AB110,Opslag!$P$2:$Q$57,2,FALSE)</f>
        <v>1</v>
      </c>
      <c r="AD110" s="24" t="e">
        <f t="shared" si="35"/>
        <v>#N/A</v>
      </c>
      <c r="AE110" s="24" t="e">
        <f t="shared" si="36"/>
        <v>#N/A</v>
      </c>
      <c r="AF110" s="24">
        <f t="shared" si="37"/>
        <v>1</v>
      </c>
      <c r="AG110" s="24" t="e">
        <f t="shared" si="38"/>
        <v>#N/A</v>
      </c>
      <c r="AH110" s="26" t="e">
        <f t="shared" si="40"/>
        <v>#N/A</v>
      </c>
      <c r="AI110" s="40"/>
      <c r="AJ110" s="40"/>
      <c r="AK110" s="32"/>
      <c r="AL110" s="30">
        <f>VLOOKUP(AK110,Opslag!$P$2:$Q$57,2,FALSE)</f>
        <v>1</v>
      </c>
      <c r="AM110" s="31"/>
      <c r="AN110" s="39"/>
    </row>
    <row r="111" spans="1:40" customFormat="1" x14ac:dyDescent="0.25">
      <c r="A111" s="48"/>
      <c r="B111" s="49"/>
      <c r="C111" s="49"/>
      <c r="D111" s="50"/>
      <c r="E111" s="34" t="e">
        <f t="shared" si="41"/>
        <v>#N/A</v>
      </c>
      <c r="F111" s="22" t="e">
        <f t="shared" si="42"/>
        <v>#N/A</v>
      </c>
      <c r="G111" s="23" t="e">
        <f t="shared" si="43"/>
        <v>#N/A</v>
      </c>
      <c r="H111" s="33">
        <f t="shared" si="44"/>
        <v>0</v>
      </c>
      <c r="I111" s="46"/>
      <c r="J111" s="28" t="e" cm="1">
        <f t="array" ref="J111">_xlfn.IFS(I111="2021/2022",0.25,I111="2022/2023",0.5,I111="2023/2024",1)</f>
        <v>#N/A</v>
      </c>
      <c r="K111" s="25">
        <f t="shared" si="45"/>
        <v>8766</v>
      </c>
      <c r="L111" s="25" t="e">
        <f>VLOOKUP(I111,Opslag!S$2:T$4,2,FALSE)</f>
        <v>#N/A</v>
      </c>
      <c r="M111" s="25">
        <f t="shared" si="46"/>
        <v>4017.75</v>
      </c>
      <c r="N111" s="25" t="e">
        <f>VLOOKUP(B111,Opslag!$V$2:$W$429343,2,FALSE)</f>
        <v>#N/A</v>
      </c>
      <c r="O111" s="25">
        <f t="shared" si="47"/>
        <v>4017.75</v>
      </c>
      <c r="P111" s="25" t="e">
        <f t="shared" si="48"/>
        <v>#N/A</v>
      </c>
      <c r="Q111" s="25" t="e">
        <f t="shared" si="49"/>
        <v>#N/A</v>
      </c>
      <c r="R111" s="25" t="e">
        <f>VLOOKUP(I111,Opslag!S$7:T$9,2,FALSE)</f>
        <v>#N/A</v>
      </c>
      <c r="S111" s="24" t="e">
        <f t="shared" si="50"/>
        <v>#N/A</v>
      </c>
      <c r="T111" s="24" t="e">
        <f>VLOOKUP(S111,Opslag!$J$2:$K$77,2,FALSE)</f>
        <v>#N/A</v>
      </c>
      <c r="U111" s="24" t="e">
        <f t="shared" si="51"/>
        <v>#N/A</v>
      </c>
      <c r="V111" s="26" t="e">
        <f>VLOOKUP(U111,Opslag!$M$2:$N$112,2,FALSE)</f>
        <v>#N/A</v>
      </c>
      <c r="W111" s="46"/>
      <c r="X111" s="46"/>
      <c r="Y111" s="27">
        <f t="shared" si="39"/>
        <v>0</v>
      </c>
      <c r="Z111" s="26" t="e">
        <f>VLOOKUP(Y111,Tabel4[],2,FALSE)</f>
        <v>#N/A</v>
      </c>
      <c r="AA111" s="42"/>
      <c r="AB111" s="43"/>
      <c r="AC111" s="28">
        <f>VLOOKUP(AB111,Opslag!$P$2:$Q$57,2,FALSE)</f>
        <v>1</v>
      </c>
      <c r="AD111" s="24" t="e">
        <f t="shared" si="35"/>
        <v>#N/A</v>
      </c>
      <c r="AE111" s="24" t="e">
        <f t="shared" si="36"/>
        <v>#N/A</v>
      </c>
      <c r="AF111" s="24">
        <f t="shared" si="37"/>
        <v>1</v>
      </c>
      <c r="AG111" s="24" t="e">
        <f t="shared" si="38"/>
        <v>#N/A</v>
      </c>
      <c r="AH111" s="26" t="e">
        <f t="shared" si="40"/>
        <v>#N/A</v>
      </c>
      <c r="AI111" s="40"/>
      <c r="AJ111" s="40"/>
      <c r="AK111" s="32"/>
      <c r="AL111" s="30">
        <f>VLOOKUP(AK111,Opslag!$P$2:$Q$57,2,FALSE)</f>
        <v>1</v>
      </c>
      <c r="AM111" s="31"/>
      <c r="AN111" s="39"/>
    </row>
    <row r="112" spans="1:40" customFormat="1" x14ac:dyDescent="0.25">
      <c r="A112" s="48"/>
      <c r="B112" s="49"/>
      <c r="C112" s="49"/>
      <c r="D112" s="50"/>
      <c r="E112" s="34" t="e">
        <f t="shared" si="41"/>
        <v>#N/A</v>
      </c>
      <c r="F112" s="22" t="e">
        <f t="shared" si="42"/>
        <v>#N/A</v>
      </c>
      <c r="G112" s="23" t="e">
        <f t="shared" si="43"/>
        <v>#N/A</v>
      </c>
      <c r="H112" s="33">
        <f t="shared" si="44"/>
        <v>0</v>
      </c>
      <c r="I112" s="46"/>
      <c r="J112" s="28" t="e" cm="1">
        <f t="array" ref="J112">_xlfn.IFS(I112="2021/2022",0.25,I112="2022/2023",0.5,I112="2023/2024",1)</f>
        <v>#N/A</v>
      </c>
      <c r="K112" s="25">
        <f t="shared" si="45"/>
        <v>8766</v>
      </c>
      <c r="L112" s="25" t="e">
        <f>VLOOKUP(I112,Opslag!S$2:T$4,2,FALSE)</f>
        <v>#N/A</v>
      </c>
      <c r="M112" s="25">
        <f t="shared" si="46"/>
        <v>4017.75</v>
      </c>
      <c r="N112" s="25" t="e">
        <f>VLOOKUP(B112,Opslag!$V$2:$W$429343,2,FALSE)</f>
        <v>#N/A</v>
      </c>
      <c r="O112" s="25">
        <f t="shared" si="47"/>
        <v>4017.75</v>
      </c>
      <c r="P112" s="25" t="e">
        <f t="shared" si="48"/>
        <v>#N/A</v>
      </c>
      <c r="Q112" s="25" t="e">
        <f t="shared" si="49"/>
        <v>#N/A</v>
      </c>
      <c r="R112" s="25" t="e">
        <f>VLOOKUP(I112,Opslag!S$7:T$9,2,FALSE)</f>
        <v>#N/A</v>
      </c>
      <c r="S112" s="24" t="e">
        <f t="shared" si="50"/>
        <v>#N/A</v>
      </c>
      <c r="T112" s="24" t="e">
        <f>VLOOKUP(S112,Opslag!$J$2:$K$77,2,FALSE)</f>
        <v>#N/A</v>
      </c>
      <c r="U112" s="24" t="e">
        <f t="shared" si="51"/>
        <v>#N/A</v>
      </c>
      <c r="V112" s="26" t="e">
        <f>VLOOKUP(U112,Opslag!$M$2:$N$112,2,FALSE)</f>
        <v>#N/A</v>
      </c>
      <c r="W112" s="46"/>
      <c r="X112" s="46"/>
      <c r="Y112" s="27">
        <f t="shared" si="39"/>
        <v>0</v>
      </c>
      <c r="Z112" s="26" t="e">
        <f>VLOOKUP(Y112,Tabel4[],2,FALSE)</f>
        <v>#N/A</v>
      </c>
      <c r="AA112" s="42"/>
      <c r="AB112" s="43"/>
      <c r="AC112" s="28">
        <f>VLOOKUP(AB112,Opslag!$P$2:$Q$57,2,FALSE)</f>
        <v>1</v>
      </c>
      <c r="AD112" s="24" t="e">
        <f t="shared" si="35"/>
        <v>#N/A</v>
      </c>
      <c r="AE112" s="24" t="e">
        <f t="shared" si="36"/>
        <v>#N/A</v>
      </c>
      <c r="AF112" s="24">
        <f t="shared" si="37"/>
        <v>1</v>
      </c>
      <c r="AG112" s="24" t="e">
        <f t="shared" si="38"/>
        <v>#N/A</v>
      </c>
      <c r="AH112" s="26" t="e">
        <f t="shared" si="40"/>
        <v>#N/A</v>
      </c>
      <c r="AI112" s="40"/>
      <c r="AJ112" s="40"/>
      <c r="AK112" s="32"/>
      <c r="AL112" s="30">
        <f>VLOOKUP(AK112,Opslag!$P$2:$Q$57,2,FALSE)</f>
        <v>1</v>
      </c>
      <c r="AM112" s="31"/>
      <c r="AN112" s="39"/>
    </row>
    <row r="113" spans="1:40" customFormat="1" x14ac:dyDescent="0.25">
      <c r="A113" s="48"/>
      <c r="B113" s="49"/>
      <c r="C113" s="49"/>
      <c r="D113" s="50"/>
      <c r="E113" s="34" t="e">
        <f t="shared" si="41"/>
        <v>#N/A</v>
      </c>
      <c r="F113" s="22" t="e">
        <f t="shared" si="42"/>
        <v>#N/A</v>
      </c>
      <c r="G113" s="23" t="e">
        <f t="shared" si="43"/>
        <v>#N/A</v>
      </c>
      <c r="H113" s="33">
        <f t="shared" si="44"/>
        <v>0</v>
      </c>
      <c r="I113" s="46"/>
      <c r="J113" s="28" t="e" cm="1">
        <f t="array" ref="J113">_xlfn.IFS(I113="2021/2022",0.25,I113="2022/2023",0.5,I113="2023/2024",1)</f>
        <v>#N/A</v>
      </c>
      <c r="K113" s="25">
        <f t="shared" si="45"/>
        <v>8766</v>
      </c>
      <c r="L113" s="25" t="e">
        <f>VLOOKUP(I113,Opslag!S$2:T$4,2,FALSE)</f>
        <v>#N/A</v>
      </c>
      <c r="M113" s="25">
        <f t="shared" si="46"/>
        <v>4017.75</v>
      </c>
      <c r="N113" s="25" t="e">
        <f>VLOOKUP(B113,Opslag!$V$2:$W$429343,2,FALSE)</f>
        <v>#N/A</v>
      </c>
      <c r="O113" s="25">
        <f t="shared" si="47"/>
        <v>4017.75</v>
      </c>
      <c r="P113" s="25" t="e">
        <f t="shared" si="48"/>
        <v>#N/A</v>
      </c>
      <c r="Q113" s="25" t="e">
        <f t="shared" si="49"/>
        <v>#N/A</v>
      </c>
      <c r="R113" s="25" t="e">
        <f>VLOOKUP(I113,Opslag!S$7:T$9,2,FALSE)</f>
        <v>#N/A</v>
      </c>
      <c r="S113" s="24" t="e">
        <f t="shared" si="50"/>
        <v>#N/A</v>
      </c>
      <c r="T113" s="24" t="e">
        <f>VLOOKUP(S113,Opslag!$J$2:$K$77,2,FALSE)</f>
        <v>#N/A</v>
      </c>
      <c r="U113" s="24" t="e">
        <f t="shared" si="51"/>
        <v>#N/A</v>
      </c>
      <c r="V113" s="26" t="e">
        <f>VLOOKUP(U113,Opslag!$M$2:$N$112,2,FALSE)</f>
        <v>#N/A</v>
      </c>
      <c r="W113" s="46"/>
      <c r="X113" s="46"/>
      <c r="Y113" s="27">
        <f t="shared" si="39"/>
        <v>0</v>
      </c>
      <c r="Z113" s="26" t="e">
        <f>VLOOKUP(Y113,Tabel4[],2,FALSE)</f>
        <v>#N/A</v>
      </c>
      <c r="AA113" s="42"/>
      <c r="AB113" s="43"/>
      <c r="AC113" s="28">
        <f>VLOOKUP(AB113,Opslag!$P$2:$Q$57,2,FALSE)</f>
        <v>1</v>
      </c>
      <c r="AD113" s="24" t="e">
        <f t="shared" si="35"/>
        <v>#N/A</v>
      </c>
      <c r="AE113" s="24" t="e">
        <f t="shared" si="36"/>
        <v>#N/A</v>
      </c>
      <c r="AF113" s="24">
        <f t="shared" si="37"/>
        <v>1</v>
      </c>
      <c r="AG113" s="24" t="e">
        <f t="shared" si="38"/>
        <v>#N/A</v>
      </c>
      <c r="AH113" s="26" t="e">
        <f t="shared" si="40"/>
        <v>#N/A</v>
      </c>
      <c r="AI113" s="40"/>
      <c r="AJ113" s="40"/>
      <c r="AK113" s="32"/>
      <c r="AL113" s="30">
        <f>VLOOKUP(AK113,Opslag!$P$2:$Q$57,2,FALSE)</f>
        <v>1</v>
      </c>
      <c r="AM113" s="31"/>
      <c r="AN113" s="39"/>
    </row>
    <row r="114" spans="1:40" customFormat="1" x14ac:dyDescent="0.25">
      <c r="A114" s="48"/>
      <c r="B114" s="49"/>
      <c r="C114" s="49"/>
      <c r="D114" s="50"/>
      <c r="E114" s="34" t="e">
        <f t="shared" si="41"/>
        <v>#N/A</v>
      </c>
      <c r="F114" s="22" t="e">
        <f t="shared" si="42"/>
        <v>#N/A</v>
      </c>
      <c r="G114" s="23" t="e">
        <f t="shared" si="43"/>
        <v>#N/A</v>
      </c>
      <c r="H114" s="33">
        <f t="shared" si="44"/>
        <v>0</v>
      </c>
      <c r="I114" s="46"/>
      <c r="J114" s="28" t="e" cm="1">
        <f t="array" ref="J114">_xlfn.IFS(I114="2021/2022",0.25,I114="2022/2023",0.5,I114="2023/2024",1)</f>
        <v>#N/A</v>
      </c>
      <c r="K114" s="25">
        <f t="shared" si="45"/>
        <v>8766</v>
      </c>
      <c r="L114" s="25" t="e">
        <f>VLOOKUP(I114,Opslag!S$2:T$4,2,FALSE)</f>
        <v>#N/A</v>
      </c>
      <c r="M114" s="25">
        <f t="shared" si="46"/>
        <v>4017.75</v>
      </c>
      <c r="N114" s="25" t="e">
        <f>VLOOKUP(B114,Opslag!$V$2:$W$429343,2,FALSE)</f>
        <v>#N/A</v>
      </c>
      <c r="O114" s="25">
        <f t="shared" si="47"/>
        <v>4017.75</v>
      </c>
      <c r="P114" s="25" t="e">
        <f t="shared" si="48"/>
        <v>#N/A</v>
      </c>
      <c r="Q114" s="25" t="e">
        <f t="shared" si="49"/>
        <v>#N/A</v>
      </c>
      <c r="R114" s="25" t="e">
        <f>VLOOKUP(I114,Opslag!S$7:T$9,2,FALSE)</f>
        <v>#N/A</v>
      </c>
      <c r="S114" s="24" t="e">
        <f t="shared" si="50"/>
        <v>#N/A</v>
      </c>
      <c r="T114" s="24" t="e">
        <f>VLOOKUP(S114,Opslag!$J$2:$K$77,2,FALSE)</f>
        <v>#N/A</v>
      </c>
      <c r="U114" s="24" t="e">
        <f t="shared" si="51"/>
        <v>#N/A</v>
      </c>
      <c r="V114" s="26" t="e">
        <f>VLOOKUP(U114,Opslag!$M$2:$N$112,2,FALSE)</f>
        <v>#N/A</v>
      </c>
      <c r="W114" s="46"/>
      <c r="X114" s="46"/>
      <c r="Y114" s="27">
        <f t="shared" si="39"/>
        <v>0</v>
      </c>
      <c r="Z114" s="26" t="e">
        <f>VLOOKUP(Y114,Tabel4[],2,FALSE)</f>
        <v>#N/A</v>
      </c>
      <c r="AA114" s="42"/>
      <c r="AB114" s="43"/>
      <c r="AC114" s="28">
        <f>VLOOKUP(AB114,Opslag!$P$2:$Q$57,2,FALSE)</f>
        <v>1</v>
      </c>
      <c r="AD114" s="24" t="e">
        <f t="shared" si="35"/>
        <v>#N/A</v>
      </c>
      <c r="AE114" s="24" t="e">
        <f t="shared" si="36"/>
        <v>#N/A</v>
      </c>
      <c r="AF114" s="24">
        <f t="shared" si="37"/>
        <v>1</v>
      </c>
      <c r="AG114" s="24" t="e">
        <f t="shared" si="38"/>
        <v>#N/A</v>
      </c>
      <c r="AH114" s="26" t="e">
        <f t="shared" si="40"/>
        <v>#N/A</v>
      </c>
      <c r="AI114" s="40"/>
      <c r="AJ114" s="40"/>
      <c r="AK114" s="32"/>
      <c r="AL114" s="30">
        <f>VLOOKUP(AK114,Opslag!$P$2:$Q$57,2,FALSE)</f>
        <v>1</v>
      </c>
      <c r="AM114" s="31"/>
      <c r="AN114" s="39"/>
    </row>
    <row r="115" spans="1:40" customFormat="1" x14ac:dyDescent="0.25">
      <c r="A115" s="48"/>
      <c r="B115" s="49"/>
      <c r="C115" s="49"/>
      <c r="D115" s="50"/>
      <c r="E115" s="34" t="e">
        <f t="shared" si="41"/>
        <v>#N/A</v>
      </c>
      <c r="F115" s="22" t="e">
        <f t="shared" si="42"/>
        <v>#N/A</v>
      </c>
      <c r="G115" s="23" t="e">
        <f t="shared" si="43"/>
        <v>#N/A</v>
      </c>
      <c r="H115" s="33">
        <f t="shared" si="44"/>
        <v>0</v>
      </c>
      <c r="I115" s="46"/>
      <c r="J115" s="28" t="e" cm="1">
        <f t="array" ref="J115">_xlfn.IFS(I115="2021/2022",0.25,I115="2022/2023",0.5,I115="2023/2024",1)</f>
        <v>#N/A</v>
      </c>
      <c r="K115" s="25">
        <f t="shared" si="45"/>
        <v>8766</v>
      </c>
      <c r="L115" s="25" t="e">
        <f>VLOOKUP(I115,Opslag!S$2:T$4,2,FALSE)</f>
        <v>#N/A</v>
      </c>
      <c r="M115" s="25">
        <f t="shared" si="46"/>
        <v>4017.75</v>
      </c>
      <c r="N115" s="25" t="e">
        <f>VLOOKUP(B115,Opslag!$V$2:$W$429343,2,FALSE)</f>
        <v>#N/A</v>
      </c>
      <c r="O115" s="25">
        <f t="shared" si="47"/>
        <v>4017.75</v>
      </c>
      <c r="P115" s="25" t="e">
        <f t="shared" si="48"/>
        <v>#N/A</v>
      </c>
      <c r="Q115" s="25" t="e">
        <f t="shared" si="49"/>
        <v>#N/A</v>
      </c>
      <c r="R115" s="25" t="e">
        <f>VLOOKUP(I115,Opslag!S$7:T$9,2,FALSE)</f>
        <v>#N/A</v>
      </c>
      <c r="S115" s="24" t="e">
        <f t="shared" si="50"/>
        <v>#N/A</v>
      </c>
      <c r="T115" s="24" t="e">
        <f>VLOOKUP(S115,Opslag!$J$2:$K$77,2,FALSE)</f>
        <v>#N/A</v>
      </c>
      <c r="U115" s="24" t="e">
        <f t="shared" si="51"/>
        <v>#N/A</v>
      </c>
      <c r="V115" s="26" t="e">
        <f>VLOOKUP(U115,Opslag!$M$2:$N$112,2,FALSE)</f>
        <v>#N/A</v>
      </c>
      <c r="W115" s="46"/>
      <c r="X115" s="46"/>
      <c r="Y115" s="27">
        <f t="shared" si="39"/>
        <v>0</v>
      </c>
      <c r="Z115" s="26" t="e">
        <f>VLOOKUP(Y115,Tabel4[],2,FALSE)</f>
        <v>#N/A</v>
      </c>
      <c r="AA115" s="42"/>
      <c r="AB115" s="43"/>
      <c r="AC115" s="28">
        <f>VLOOKUP(AB115,Opslag!$P$2:$Q$57,2,FALSE)</f>
        <v>1</v>
      </c>
      <c r="AD115" s="24" t="e">
        <f t="shared" si="35"/>
        <v>#N/A</v>
      </c>
      <c r="AE115" s="24" t="e">
        <f t="shared" si="36"/>
        <v>#N/A</v>
      </c>
      <c r="AF115" s="24">
        <f t="shared" si="37"/>
        <v>1</v>
      </c>
      <c r="AG115" s="24" t="e">
        <f t="shared" si="38"/>
        <v>#N/A</v>
      </c>
      <c r="AH115" s="26" t="e">
        <f t="shared" si="40"/>
        <v>#N/A</v>
      </c>
      <c r="AI115" s="40"/>
      <c r="AJ115" s="40"/>
      <c r="AK115" s="32"/>
      <c r="AL115" s="30">
        <f>VLOOKUP(AK115,Opslag!$P$2:$Q$57,2,FALSE)</f>
        <v>1</v>
      </c>
      <c r="AM115" s="31"/>
      <c r="AN115" s="39"/>
    </row>
    <row r="116" spans="1:40" customFormat="1" x14ac:dyDescent="0.25">
      <c r="A116" s="48"/>
      <c r="B116" s="49"/>
      <c r="C116" s="49"/>
      <c r="D116" s="50"/>
      <c r="E116" s="34" t="e">
        <f t="shared" si="41"/>
        <v>#N/A</v>
      </c>
      <c r="F116" s="22" t="e">
        <f t="shared" si="42"/>
        <v>#N/A</v>
      </c>
      <c r="G116" s="23" t="e">
        <f t="shared" si="43"/>
        <v>#N/A</v>
      </c>
      <c r="H116" s="33">
        <f t="shared" si="44"/>
        <v>0</v>
      </c>
      <c r="I116" s="46"/>
      <c r="J116" s="28" t="e" cm="1">
        <f t="array" ref="J116">_xlfn.IFS(I116="2021/2022",0.25,I116="2022/2023",0.5,I116="2023/2024",1)</f>
        <v>#N/A</v>
      </c>
      <c r="K116" s="25">
        <f t="shared" si="45"/>
        <v>8766</v>
      </c>
      <c r="L116" s="25" t="e">
        <f>VLOOKUP(I116,Opslag!S$2:T$4,2,FALSE)</f>
        <v>#N/A</v>
      </c>
      <c r="M116" s="25">
        <f t="shared" si="46"/>
        <v>4017.75</v>
      </c>
      <c r="N116" s="25" t="e">
        <f>VLOOKUP(B116,Opslag!$V$2:$W$429343,2,FALSE)</f>
        <v>#N/A</v>
      </c>
      <c r="O116" s="25">
        <f t="shared" si="47"/>
        <v>4017.75</v>
      </c>
      <c r="P116" s="25" t="e">
        <f t="shared" si="48"/>
        <v>#N/A</v>
      </c>
      <c r="Q116" s="25" t="e">
        <f t="shared" si="49"/>
        <v>#N/A</v>
      </c>
      <c r="R116" s="25" t="e">
        <f>VLOOKUP(I116,Opslag!S$7:T$9,2,FALSE)</f>
        <v>#N/A</v>
      </c>
      <c r="S116" s="24" t="e">
        <f t="shared" si="50"/>
        <v>#N/A</v>
      </c>
      <c r="T116" s="24" t="e">
        <f>VLOOKUP(S116,Opslag!$J$2:$K$77,2,FALSE)</f>
        <v>#N/A</v>
      </c>
      <c r="U116" s="24" t="e">
        <f t="shared" si="51"/>
        <v>#N/A</v>
      </c>
      <c r="V116" s="26" t="e">
        <f>VLOOKUP(U116,Opslag!$M$2:$N$112,2,FALSE)</f>
        <v>#N/A</v>
      </c>
      <c r="W116" s="46"/>
      <c r="X116" s="46"/>
      <c r="Y116" s="27">
        <f t="shared" si="39"/>
        <v>0</v>
      </c>
      <c r="Z116" s="26" t="e">
        <f>VLOOKUP(Y116,Tabel4[],2,FALSE)</f>
        <v>#N/A</v>
      </c>
      <c r="AA116" s="42"/>
      <c r="AB116" s="43"/>
      <c r="AC116" s="28">
        <f>VLOOKUP(AB116,Opslag!$P$2:$Q$57,2,FALSE)</f>
        <v>1</v>
      </c>
      <c r="AD116" s="24" t="e">
        <f t="shared" si="35"/>
        <v>#N/A</v>
      </c>
      <c r="AE116" s="24" t="e">
        <f t="shared" si="36"/>
        <v>#N/A</v>
      </c>
      <c r="AF116" s="24">
        <f t="shared" si="37"/>
        <v>1</v>
      </c>
      <c r="AG116" s="24" t="e">
        <f t="shared" si="38"/>
        <v>#N/A</v>
      </c>
      <c r="AH116" s="26" t="e">
        <f t="shared" si="40"/>
        <v>#N/A</v>
      </c>
      <c r="AI116" s="40"/>
      <c r="AJ116" s="40"/>
      <c r="AK116" s="32"/>
      <c r="AL116" s="30">
        <f>VLOOKUP(AK116,Opslag!$P$2:$Q$57,2,FALSE)</f>
        <v>1</v>
      </c>
      <c r="AM116" s="31"/>
      <c r="AN116" s="39"/>
    </row>
    <row r="117" spans="1:40" customFormat="1" x14ac:dyDescent="0.25">
      <c r="A117" s="48"/>
      <c r="B117" s="49"/>
      <c r="C117" s="49"/>
      <c r="D117" s="50"/>
      <c r="E117" s="34" t="e">
        <f t="shared" si="41"/>
        <v>#N/A</v>
      </c>
      <c r="F117" s="22" t="e">
        <f t="shared" si="42"/>
        <v>#N/A</v>
      </c>
      <c r="G117" s="23" t="e">
        <f t="shared" si="43"/>
        <v>#N/A</v>
      </c>
      <c r="H117" s="33">
        <f t="shared" si="44"/>
        <v>0</v>
      </c>
      <c r="I117" s="46"/>
      <c r="J117" s="28" t="e" cm="1">
        <f t="array" ref="J117">_xlfn.IFS(I117="2021/2022",0.25,I117="2022/2023",0.5,I117="2023/2024",1)</f>
        <v>#N/A</v>
      </c>
      <c r="K117" s="25">
        <f t="shared" si="45"/>
        <v>8766</v>
      </c>
      <c r="L117" s="25" t="e">
        <f>VLOOKUP(I117,Opslag!S$2:T$4,2,FALSE)</f>
        <v>#N/A</v>
      </c>
      <c r="M117" s="25">
        <f t="shared" si="46"/>
        <v>4017.75</v>
      </c>
      <c r="N117" s="25" t="e">
        <f>VLOOKUP(B117,Opslag!$V$2:$W$429343,2,FALSE)</f>
        <v>#N/A</v>
      </c>
      <c r="O117" s="25">
        <f t="shared" si="47"/>
        <v>4017.75</v>
      </c>
      <c r="P117" s="25" t="e">
        <f t="shared" si="48"/>
        <v>#N/A</v>
      </c>
      <c r="Q117" s="25" t="e">
        <f t="shared" si="49"/>
        <v>#N/A</v>
      </c>
      <c r="R117" s="25" t="e">
        <f>VLOOKUP(I117,Opslag!S$7:T$9,2,FALSE)</f>
        <v>#N/A</v>
      </c>
      <c r="S117" s="24" t="e">
        <f t="shared" si="50"/>
        <v>#N/A</v>
      </c>
      <c r="T117" s="24" t="e">
        <f>VLOOKUP(S117,Opslag!$J$2:$K$77,2,FALSE)</f>
        <v>#N/A</v>
      </c>
      <c r="U117" s="24" t="e">
        <f t="shared" si="51"/>
        <v>#N/A</v>
      </c>
      <c r="V117" s="26" t="e">
        <f>VLOOKUP(U117,Opslag!$M$2:$N$112,2,FALSE)</f>
        <v>#N/A</v>
      </c>
      <c r="W117" s="46"/>
      <c r="X117" s="46"/>
      <c r="Y117" s="27">
        <f t="shared" si="39"/>
        <v>0</v>
      </c>
      <c r="Z117" s="26" t="e">
        <f>VLOOKUP(Y117,Tabel4[],2,FALSE)</f>
        <v>#N/A</v>
      </c>
      <c r="AA117" s="42"/>
      <c r="AB117" s="43"/>
      <c r="AC117" s="28">
        <f>VLOOKUP(AB117,Opslag!$P$2:$Q$57,2,FALSE)</f>
        <v>1</v>
      </c>
      <c r="AD117" s="24" t="e">
        <f t="shared" si="35"/>
        <v>#N/A</v>
      </c>
      <c r="AE117" s="24" t="e">
        <f t="shared" si="36"/>
        <v>#N/A</v>
      </c>
      <c r="AF117" s="24">
        <f t="shared" si="37"/>
        <v>1</v>
      </c>
      <c r="AG117" s="24" t="e">
        <f t="shared" si="38"/>
        <v>#N/A</v>
      </c>
      <c r="AH117" s="26" t="e">
        <f t="shared" si="40"/>
        <v>#N/A</v>
      </c>
      <c r="AI117" s="40"/>
      <c r="AJ117" s="40"/>
      <c r="AK117" s="32"/>
      <c r="AL117" s="30">
        <f>VLOOKUP(AK117,Opslag!$P$2:$Q$57,2,FALSE)</f>
        <v>1</v>
      </c>
      <c r="AM117" s="31"/>
      <c r="AN117" s="39"/>
    </row>
    <row r="118" spans="1:40" customFormat="1" x14ac:dyDescent="0.25">
      <c r="A118" s="48"/>
      <c r="B118" s="49"/>
      <c r="C118" s="49"/>
      <c r="D118" s="50"/>
      <c r="E118" s="34" t="e">
        <f t="shared" si="41"/>
        <v>#N/A</v>
      </c>
      <c r="F118" s="22" t="e">
        <f t="shared" si="42"/>
        <v>#N/A</v>
      </c>
      <c r="G118" s="23" t="e">
        <f t="shared" si="43"/>
        <v>#N/A</v>
      </c>
      <c r="H118" s="33">
        <f t="shared" si="44"/>
        <v>0</v>
      </c>
      <c r="I118" s="46"/>
      <c r="J118" s="28" t="e" cm="1">
        <f t="array" ref="J118">_xlfn.IFS(I118="2021/2022",0.25,I118="2022/2023",0.5,I118="2023/2024",1)</f>
        <v>#N/A</v>
      </c>
      <c r="K118" s="25">
        <f t="shared" si="45"/>
        <v>8766</v>
      </c>
      <c r="L118" s="25" t="e">
        <f>VLOOKUP(I118,Opslag!S$2:T$4,2,FALSE)</f>
        <v>#N/A</v>
      </c>
      <c r="M118" s="25">
        <f t="shared" si="46"/>
        <v>4017.75</v>
      </c>
      <c r="N118" s="25" t="e">
        <f>VLOOKUP(B118,Opslag!$V$2:$W$429343,2,FALSE)</f>
        <v>#N/A</v>
      </c>
      <c r="O118" s="25">
        <f t="shared" si="47"/>
        <v>4017.75</v>
      </c>
      <c r="P118" s="25" t="e">
        <f t="shared" si="48"/>
        <v>#N/A</v>
      </c>
      <c r="Q118" s="25" t="e">
        <f t="shared" si="49"/>
        <v>#N/A</v>
      </c>
      <c r="R118" s="25" t="e">
        <f>VLOOKUP(I118,Opslag!S$7:T$9,2,FALSE)</f>
        <v>#N/A</v>
      </c>
      <c r="S118" s="24" t="e">
        <f t="shared" si="50"/>
        <v>#N/A</v>
      </c>
      <c r="T118" s="24" t="e">
        <f>VLOOKUP(S118,Opslag!$J$2:$K$77,2,FALSE)</f>
        <v>#N/A</v>
      </c>
      <c r="U118" s="24" t="e">
        <f t="shared" si="51"/>
        <v>#N/A</v>
      </c>
      <c r="V118" s="26" t="e">
        <f>VLOOKUP(U118,Opslag!$M$2:$N$112,2,FALSE)</f>
        <v>#N/A</v>
      </c>
      <c r="W118" s="46"/>
      <c r="X118" s="46"/>
      <c r="Y118" s="27">
        <f t="shared" si="39"/>
        <v>0</v>
      </c>
      <c r="Z118" s="26" t="e">
        <f>VLOOKUP(Y118,Tabel4[],2,FALSE)</f>
        <v>#N/A</v>
      </c>
      <c r="AA118" s="42"/>
      <c r="AB118" s="43"/>
      <c r="AC118" s="28">
        <f>VLOOKUP(AB118,Opslag!$P$2:$Q$57,2,FALSE)</f>
        <v>1</v>
      </c>
      <c r="AD118" s="24" t="e">
        <f t="shared" si="35"/>
        <v>#N/A</v>
      </c>
      <c r="AE118" s="24" t="e">
        <f t="shared" si="36"/>
        <v>#N/A</v>
      </c>
      <c r="AF118" s="24">
        <f t="shared" si="37"/>
        <v>1</v>
      </c>
      <c r="AG118" s="24" t="e">
        <f t="shared" si="38"/>
        <v>#N/A</v>
      </c>
      <c r="AH118" s="26" t="e">
        <f t="shared" si="40"/>
        <v>#N/A</v>
      </c>
      <c r="AI118" s="40"/>
      <c r="AJ118" s="40"/>
      <c r="AK118" s="32"/>
      <c r="AL118" s="30">
        <f>VLOOKUP(AK118,Opslag!$P$2:$Q$57,2,FALSE)</f>
        <v>1</v>
      </c>
      <c r="AM118" s="31"/>
      <c r="AN118" s="39"/>
    </row>
    <row r="119" spans="1:40" customFormat="1" x14ac:dyDescent="0.25">
      <c r="A119" s="48"/>
      <c r="B119" s="49"/>
      <c r="C119" s="49"/>
      <c r="D119" s="50"/>
      <c r="E119" s="34" t="e">
        <f t="shared" si="41"/>
        <v>#N/A</v>
      </c>
      <c r="F119" s="22" t="e">
        <f t="shared" si="42"/>
        <v>#N/A</v>
      </c>
      <c r="G119" s="23" t="e">
        <f t="shared" si="43"/>
        <v>#N/A</v>
      </c>
      <c r="H119" s="33">
        <f t="shared" si="44"/>
        <v>0</v>
      </c>
      <c r="I119" s="46"/>
      <c r="J119" s="28" t="e" cm="1">
        <f t="array" ref="J119">_xlfn.IFS(I119="2021/2022",0.25,I119="2022/2023",0.5,I119="2023/2024",1)</f>
        <v>#N/A</v>
      </c>
      <c r="K119" s="25">
        <f t="shared" si="45"/>
        <v>8766</v>
      </c>
      <c r="L119" s="25" t="e">
        <f>VLOOKUP(I119,Opslag!S$2:T$4,2,FALSE)</f>
        <v>#N/A</v>
      </c>
      <c r="M119" s="25">
        <f t="shared" si="46"/>
        <v>4017.75</v>
      </c>
      <c r="N119" s="25" t="e">
        <f>VLOOKUP(B119,Opslag!$V$2:$W$429343,2,FALSE)</f>
        <v>#N/A</v>
      </c>
      <c r="O119" s="25">
        <f t="shared" si="47"/>
        <v>4017.75</v>
      </c>
      <c r="P119" s="25" t="e">
        <f t="shared" si="48"/>
        <v>#N/A</v>
      </c>
      <c r="Q119" s="25" t="e">
        <f t="shared" si="49"/>
        <v>#N/A</v>
      </c>
      <c r="R119" s="25" t="e">
        <f>VLOOKUP(I119,Opslag!S$7:T$9,2,FALSE)</f>
        <v>#N/A</v>
      </c>
      <c r="S119" s="24" t="e">
        <f t="shared" si="50"/>
        <v>#N/A</v>
      </c>
      <c r="T119" s="24" t="e">
        <f>VLOOKUP(S119,Opslag!$J$2:$K$77,2,FALSE)</f>
        <v>#N/A</v>
      </c>
      <c r="U119" s="24" t="e">
        <f t="shared" si="51"/>
        <v>#N/A</v>
      </c>
      <c r="V119" s="26" t="e">
        <f>VLOOKUP(U119,Opslag!$M$2:$N$112,2,FALSE)</f>
        <v>#N/A</v>
      </c>
      <c r="W119" s="46"/>
      <c r="X119" s="46"/>
      <c r="Y119" s="27">
        <f t="shared" si="39"/>
        <v>0</v>
      </c>
      <c r="Z119" s="26" t="e">
        <f>VLOOKUP(Y119,Tabel4[],2,FALSE)</f>
        <v>#N/A</v>
      </c>
      <c r="AA119" s="42"/>
      <c r="AB119" s="43"/>
      <c r="AC119" s="28">
        <f>VLOOKUP(AB119,Opslag!$P$2:$Q$57,2,FALSE)</f>
        <v>1</v>
      </c>
      <c r="AD119" s="24" t="e">
        <f t="shared" si="35"/>
        <v>#N/A</v>
      </c>
      <c r="AE119" s="24" t="e">
        <f t="shared" si="36"/>
        <v>#N/A</v>
      </c>
      <c r="AF119" s="24">
        <f t="shared" si="37"/>
        <v>1</v>
      </c>
      <c r="AG119" s="24" t="e">
        <f t="shared" si="38"/>
        <v>#N/A</v>
      </c>
      <c r="AH119" s="26" t="e">
        <f t="shared" si="40"/>
        <v>#N/A</v>
      </c>
      <c r="AI119" s="40"/>
      <c r="AJ119" s="40"/>
      <c r="AK119" s="32"/>
      <c r="AL119" s="30">
        <f>VLOOKUP(AK119,Opslag!$P$2:$Q$57,2,FALSE)</f>
        <v>1</v>
      </c>
      <c r="AM119" s="31"/>
      <c r="AN119" s="39"/>
    </row>
    <row r="120" spans="1:40" customFormat="1" x14ac:dyDescent="0.25">
      <c r="A120" s="48"/>
      <c r="B120" s="49"/>
      <c r="C120" s="49"/>
      <c r="D120" s="50"/>
      <c r="E120" s="34" t="e">
        <f t="shared" si="41"/>
        <v>#N/A</v>
      </c>
      <c r="F120" s="22" t="e">
        <f t="shared" si="42"/>
        <v>#N/A</v>
      </c>
      <c r="G120" s="23" t="e">
        <f t="shared" si="43"/>
        <v>#N/A</v>
      </c>
      <c r="H120" s="33">
        <f t="shared" si="44"/>
        <v>0</v>
      </c>
      <c r="I120" s="46"/>
      <c r="J120" s="28" t="e" cm="1">
        <f t="array" ref="J120">_xlfn.IFS(I120="2021/2022",0.25,I120="2022/2023",0.5,I120="2023/2024",1)</f>
        <v>#N/A</v>
      </c>
      <c r="K120" s="25">
        <f t="shared" si="45"/>
        <v>8766</v>
      </c>
      <c r="L120" s="25" t="e">
        <f>VLOOKUP(I120,Opslag!S$2:T$4,2,FALSE)</f>
        <v>#N/A</v>
      </c>
      <c r="M120" s="25">
        <f t="shared" si="46"/>
        <v>4017.75</v>
      </c>
      <c r="N120" s="25" t="e">
        <f>VLOOKUP(B120,Opslag!$V$2:$W$429343,2,FALSE)</f>
        <v>#N/A</v>
      </c>
      <c r="O120" s="25">
        <f t="shared" si="47"/>
        <v>4017.75</v>
      </c>
      <c r="P120" s="25" t="e">
        <f t="shared" si="48"/>
        <v>#N/A</v>
      </c>
      <c r="Q120" s="25" t="e">
        <f t="shared" si="49"/>
        <v>#N/A</v>
      </c>
      <c r="R120" s="25" t="e">
        <f>VLOOKUP(I120,Opslag!S$7:T$9,2,FALSE)</f>
        <v>#N/A</v>
      </c>
      <c r="S120" s="24" t="e">
        <f t="shared" si="50"/>
        <v>#N/A</v>
      </c>
      <c r="T120" s="24" t="e">
        <f>VLOOKUP(S120,Opslag!$J$2:$K$77,2,FALSE)</f>
        <v>#N/A</v>
      </c>
      <c r="U120" s="24" t="e">
        <f t="shared" si="51"/>
        <v>#N/A</v>
      </c>
      <c r="V120" s="26" t="e">
        <f>VLOOKUP(U120,Opslag!$M$2:$N$112,2,FALSE)</f>
        <v>#N/A</v>
      </c>
      <c r="W120" s="46"/>
      <c r="X120" s="46"/>
      <c r="Y120" s="27">
        <f t="shared" si="39"/>
        <v>0</v>
      </c>
      <c r="Z120" s="26" t="e">
        <f>VLOOKUP(Y120,Tabel4[],2,FALSE)</f>
        <v>#N/A</v>
      </c>
      <c r="AA120" s="42"/>
      <c r="AB120" s="43"/>
      <c r="AC120" s="28">
        <f>VLOOKUP(AB120,Opslag!$P$2:$Q$57,2,FALSE)</f>
        <v>1</v>
      </c>
      <c r="AD120" s="24" t="e">
        <f t="shared" si="35"/>
        <v>#N/A</v>
      </c>
      <c r="AE120" s="24" t="e">
        <f t="shared" si="36"/>
        <v>#N/A</v>
      </c>
      <c r="AF120" s="24">
        <f t="shared" si="37"/>
        <v>1</v>
      </c>
      <c r="AG120" s="24" t="e">
        <f t="shared" si="38"/>
        <v>#N/A</v>
      </c>
      <c r="AH120" s="26" t="e">
        <f t="shared" si="40"/>
        <v>#N/A</v>
      </c>
      <c r="AI120" s="40"/>
      <c r="AJ120" s="40"/>
      <c r="AK120" s="32"/>
      <c r="AL120" s="30">
        <f>VLOOKUP(AK120,Opslag!$P$2:$Q$57,2,FALSE)</f>
        <v>1</v>
      </c>
      <c r="AM120" s="31"/>
      <c r="AN120" s="39"/>
    </row>
    <row r="121" spans="1:40" customFormat="1" x14ac:dyDescent="0.25">
      <c r="A121" s="48"/>
      <c r="B121" s="49"/>
      <c r="C121" s="49"/>
      <c r="D121" s="50"/>
      <c r="E121" s="34" t="e">
        <f t="shared" si="41"/>
        <v>#N/A</v>
      </c>
      <c r="F121" s="22" t="e">
        <f t="shared" si="42"/>
        <v>#N/A</v>
      </c>
      <c r="G121" s="23" t="e">
        <f t="shared" si="43"/>
        <v>#N/A</v>
      </c>
      <c r="H121" s="33">
        <f t="shared" si="44"/>
        <v>0</v>
      </c>
      <c r="I121" s="46"/>
      <c r="J121" s="28" t="e" cm="1">
        <f t="array" ref="J121">_xlfn.IFS(I121="2021/2022",0.25,I121="2022/2023",0.5,I121="2023/2024",1)</f>
        <v>#N/A</v>
      </c>
      <c r="K121" s="25">
        <f t="shared" si="45"/>
        <v>8766</v>
      </c>
      <c r="L121" s="25" t="e">
        <f>VLOOKUP(I121,Opslag!S$2:T$4,2,FALSE)</f>
        <v>#N/A</v>
      </c>
      <c r="M121" s="25">
        <f t="shared" si="46"/>
        <v>4017.75</v>
      </c>
      <c r="N121" s="25" t="e">
        <f>VLOOKUP(B121,Opslag!$V$2:$W$429343,2,FALSE)</f>
        <v>#N/A</v>
      </c>
      <c r="O121" s="25">
        <f t="shared" si="47"/>
        <v>4017.75</v>
      </c>
      <c r="P121" s="25" t="e">
        <f t="shared" si="48"/>
        <v>#N/A</v>
      </c>
      <c r="Q121" s="25" t="e">
        <f t="shared" si="49"/>
        <v>#N/A</v>
      </c>
      <c r="R121" s="25" t="e">
        <f>VLOOKUP(I121,Opslag!S$7:T$9,2,FALSE)</f>
        <v>#N/A</v>
      </c>
      <c r="S121" s="24" t="e">
        <f t="shared" si="50"/>
        <v>#N/A</v>
      </c>
      <c r="T121" s="24" t="e">
        <f>VLOOKUP(S121,Opslag!$J$2:$K$77,2,FALSE)</f>
        <v>#N/A</v>
      </c>
      <c r="U121" s="24" t="e">
        <f t="shared" si="51"/>
        <v>#N/A</v>
      </c>
      <c r="V121" s="26" t="e">
        <f>VLOOKUP(U121,Opslag!$M$2:$N$112,2,FALSE)</f>
        <v>#N/A</v>
      </c>
      <c r="W121" s="46"/>
      <c r="X121" s="46"/>
      <c r="Y121" s="27">
        <f t="shared" si="39"/>
        <v>0</v>
      </c>
      <c r="Z121" s="26" t="e">
        <f>VLOOKUP(Y121,Tabel4[],2,FALSE)</f>
        <v>#N/A</v>
      </c>
      <c r="AA121" s="42"/>
      <c r="AB121" s="43"/>
      <c r="AC121" s="28">
        <f>VLOOKUP(AB121,Opslag!$P$2:$Q$57,2,FALSE)</f>
        <v>1</v>
      </c>
      <c r="AD121" s="24" t="e">
        <f t="shared" si="35"/>
        <v>#N/A</v>
      </c>
      <c r="AE121" s="24" t="e">
        <f t="shared" si="36"/>
        <v>#N/A</v>
      </c>
      <c r="AF121" s="24">
        <f t="shared" si="37"/>
        <v>1</v>
      </c>
      <c r="AG121" s="24" t="e">
        <f t="shared" si="38"/>
        <v>#N/A</v>
      </c>
      <c r="AH121" s="26" t="e">
        <f t="shared" si="40"/>
        <v>#N/A</v>
      </c>
      <c r="AI121" s="40"/>
      <c r="AJ121" s="40"/>
      <c r="AK121" s="32"/>
      <c r="AL121" s="30">
        <f>VLOOKUP(AK121,Opslag!$P$2:$Q$57,2,FALSE)</f>
        <v>1</v>
      </c>
      <c r="AM121" s="31"/>
      <c r="AN121" s="39"/>
    </row>
    <row r="122" spans="1:40" customFormat="1" x14ac:dyDescent="0.25">
      <c r="A122" s="48"/>
      <c r="B122" s="49"/>
      <c r="C122" s="49"/>
      <c r="D122" s="50"/>
      <c r="E122" s="34" t="e">
        <f t="shared" si="41"/>
        <v>#N/A</v>
      </c>
      <c r="F122" s="22" t="e">
        <f t="shared" si="42"/>
        <v>#N/A</v>
      </c>
      <c r="G122" s="23" t="e">
        <f t="shared" si="43"/>
        <v>#N/A</v>
      </c>
      <c r="H122" s="33">
        <f t="shared" si="44"/>
        <v>0</v>
      </c>
      <c r="I122" s="46"/>
      <c r="J122" s="28" t="e" cm="1">
        <f t="array" ref="J122">_xlfn.IFS(I122="2021/2022",0.25,I122="2022/2023",0.5,I122="2023/2024",1)</f>
        <v>#N/A</v>
      </c>
      <c r="K122" s="25">
        <f t="shared" si="45"/>
        <v>8766</v>
      </c>
      <c r="L122" s="25" t="e">
        <f>VLOOKUP(I122,Opslag!S$2:T$4,2,FALSE)</f>
        <v>#N/A</v>
      </c>
      <c r="M122" s="25">
        <f t="shared" si="46"/>
        <v>4017.75</v>
      </c>
      <c r="N122" s="25" t="e">
        <f>VLOOKUP(B122,Opslag!$V$2:$W$429343,2,FALSE)</f>
        <v>#N/A</v>
      </c>
      <c r="O122" s="25">
        <f t="shared" si="47"/>
        <v>4017.75</v>
      </c>
      <c r="P122" s="25" t="e">
        <f t="shared" si="48"/>
        <v>#N/A</v>
      </c>
      <c r="Q122" s="25" t="e">
        <f t="shared" si="49"/>
        <v>#N/A</v>
      </c>
      <c r="R122" s="25" t="e">
        <f>VLOOKUP(I122,Opslag!S$7:T$9,2,FALSE)</f>
        <v>#N/A</v>
      </c>
      <c r="S122" s="24" t="e">
        <f t="shared" si="50"/>
        <v>#N/A</v>
      </c>
      <c r="T122" s="24" t="e">
        <f>VLOOKUP(S122,Opslag!$J$2:$K$77,2,FALSE)</f>
        <v>#N/A</v>
      </c>
      <c r="U122" s="24" t="e">
        <f t="shared" si="51"/>
        <v>#N/A</v>
      </c>
      <c r="V122" s="26" t="e">
        <f>VLOOKUP(U122,Opslag!$M$2:$N$112,2,FALSE)</f>
        <v>#N/A</v>
      </c>
      <c r="W122" s="46"/>
      <c r="X122" s="46"/>
      <c r="Y122" s="27">
        <f t="shared" si="39"/>
        <v>0</v>
      </c>
      <c r="Z122" s="26" t="e">
        <f>VLOOKUP(Y122,Tabel4[],2,FALSE)</f>
        <v>#N/A</v>
      </c>
      <c r="AA122" s="42"/>
      <c r="AB122" s="43"/>
      <c r="AC122" s="28">
        <f>VLOOKUP(AB122,Opslag!$P$2:$Q$57,2,FALSE)</f>
        <v>1</v>
      </c>
      <c r="AD122" s="24" t="e">
        <f t="shared" si="35"/>
        <v>#N/A</v>
      </c>
      <c r="AE122" s="24" t="e">
        <f t="shared" si="36"/>
        <v>#N/A</v>
      </c>
      <c r="AF122" s="24">
        <f t="shared" si="37"/>
        <v>1</v>
      </c>
      <c r="AG122" s="24" t="e">
        <f t="shared" si="38"/>
        <v>#N/A</v>
      </c>
      <c r="AH122" s="26" t="e">
        <f t="shared" si="40"/>
        <v>#N/A</v>
      </c>
      <c r="AI122" s="40"/>
      <c r="AJ122" s="40"/>
      <c r="AK122" s="32"/>
      <c r="AL122" s="30">
        <f>VLOOKUP(AK122,Opslag!$P$2:$Q$57,2,FALSE)</f>
        <v>1</v>
      </c>
      <c r="AM122" s="31"/>
      <c r="AN122" s="39"/>
    </row>
    <row r="123" spans="1:40" customFormat="1" x14ac:dyDescent="0.25">
      <c r="A123" s="48"/>
      <c r="B123" s="49"/>
      <c r="C123" s="49"/>
      <c r="D123" s="50"/>
      <c r="E123" s="34" t="e">
        <f t="shared" si="41"/>
        <v>#N/A</v>
      </c>
      <c r="F123" s="22" t="e">
        <f t="shared" si="42"/>
        <v>#N/A</v>
      </c>
      <c r="G123" s="23" t="e">
        <f t="shared" si="43"/>
        <v>#N/A</v>
      </c>
      <c r="H123" s="33">
        <f t="shared" si="44"/>
        <v>0</v>
      </c>
      <c r="I123" s="46"/>
      <c r="J123" s="28" t="e" cm="1">
        <f t="array" ref="J123">_xlfn.IFS(I123="2021/2022",0.25,I123="2022/2023",0.5,I123="2023/2024",1)</f>
        <v>#N/A</v>
      </c>
      <c r="K123" s="25">
        <f t="shared" si="45"/>
        <v>8766</v>
      </c>
      <c r="L123" s="25" t="e">
        <f>VLOOKUP(I123,Opslag!S$2:T$4,2,FALSE)</f>
        <v>#N/A</v>
      </c>
      <c r="M123" s="25">
        <f t="shared" si="46"/>
        <v>4017.75</v>
      </c>
      <c r="N123" s="25" t="e">
        <f>VLOOKUP(B123,Opslag!$V$2:$W$429343,2,FALSE)</f>
        <v>#N/A</v>
      </c>
      <c r="O123" s="25">
        <f t="shared" si="47"/>
        <v>4017.75</v>
      </c>
      <c r="P123" s="25" t="e">
        <f t="shared" si="48"/>
        <v>#N/A</v>
      </c>
      <c r="Q123" s="25" t="e">
        <f t="shared" si="49"/>
        <v>#N/A</v>
      </c>
      <c r="R123" s="25" t="e">
        <f>VLOOKUP(I123,Opslag!S$7:T$9,2,FALSE)</f>
        <v>#N/A</v>
      </c>
      <c r="S123" s="24" t="e">
        <f t="shared" si="50"/>
        <v>#N/A</v>
      </c>
      <c r="T123" s="24" t="e">
        <f>VLOOKUP(S123,Opslag!$J$2:$K$77,2,FALSE)</f>
        <v>#N/A</v>
      </c>
      <c r="U123" s="24" t="e">
        <f t="shared" si="51"/>
        <v>#N/A</v>
      </c>
      <c r="V123" s="26" t="e">
        <f>VLOOKUP(U123,Opslag!$M$2:$N$112,2,FALSE)</f>
        <v>#N/A</v>
      </c>
      <c r="W123" s="46"/>
      <c r="X123" s="46"/>
      <c r="Y123" s="27">
        <f t="shared" si="39"/>
        <v>0</v>
      </c>
      <c r="Z123" s="26" t="e">
        <f>VLOOKUP(Y123,Tabel4[],2,FALSE)</f>
        <v>#N/A</v>
      </c>
      <c r="AA123" s="42"/>
      <c r="AB123" s="43"/>
      <c r="AC123" s="28">
        <f>VLOOKUP(AB123,Opslag!$P$2:$Q$57,2,FALSE)</f>
        <v>1</v>
      </c>
      <c r="AD123" s="24" t="e">
        <f t="shared" si="35"/>
        <v>#N/A</v>
      </c>
      <c r="AE123" s="24" t="e">
        <f t="shared" si="36"/>
        <v>#N/A</v>
      </c>
      <c r="AF123" s="24">
        <f t="shared" si="37"/>
        <v>1</v>
      </c>
      <c r="AG123" s="24" t="e">
        <f t="shared" si="38"/>
        <v>#N/A</v>
      </c>
      <c r="AH123" s="26" t="e">
        <f t="shared" si="40"/>
        <v>#N/A</v>
      </c>
      <c r="AI123" s="40"/>
      <c r="AJ123" s="40"/>
      <c r="AK123" s="32"/>
      <c r="AL123" s="30">
        <f>VLOOKUP(AK123,Opslag!$P$2:$Q$57,2,FALSE)</f>
        <v>1</v>
      </c>
      <c r="AM123" s="31"/>
      <c r="AN123" s="39"/>
    </row>
    <row r="124" spans="1:40" customFormat="1" x14ac:dyDescent="0.25">
      <c r="A124" s="48"/>
      <c r="B124" s="49"/>
      <c r="C124" s="49"/>
      <c r="D124" s="50"/>
      <c r="E124" s="34" t="e">
        <f t="shared" si="41"/>
        <v>#N/A</v>
      </c>
      <c r="F124" s="22" t="e">
        <f t="shared" si="42"/>
        <v>#N/A</v>
      </c>
      <c r="G124" s="23" t="e">
        <f t="shared" si="43"/>
        <v>#N/A</v>
      </c>
      <c r="H124" s="33">
        <f t="shared" si="44"/>
        <v>0</v>
      </c>
      <c r="I124" s="46"/>
      <c r="J124" s="28" t="e" cm="1">
        <f t="array" ref="J124">_xlfn.IFS(I124="2021/2022",0.25,I124="2022/2023",0.5,I124="2023/2024",1)</f>
        <v>#N/A</v>
      </c>
      <c r="K124" s="25">
        <f t="shared" si="45"/>
        <v>8766</v>
      </c>
      <c r="L124" s="25" t="e">
        <f>VLOOKUP(I124,Opslag!S$2:T$4,2,FALSE)</f>
        <v>#N/A</v>
      </c>
      <c r="M124" s="25">
        <f t="shared" si="46"/>
        <v>4017.75</v>
      </c>
      <c r="N124" s="25" t="e">
        <f>VLOOKUP(B124,Opslag!$V$2:$W$429343,2,FALSE)</f>
        <v>#N/A</v>
      </c>
      <c r="O124" s="25">
        <f t="shared" si="47"/>
        <v>4017.75</v>
      </c>
      <c r="P124" s="25" t="e">
        <f t="shared" si="48"/>
        <v>#N/A</v>
      </c>
      <c r="Q124" s="25" t="e">
        <f t="shared" si="49"/>
        <v>#N/A</v>
      </c>
      <c r="R124" s="25" t="e">
        <f>VLOOKUP(I124,Opslag!S$7:T$9,2,FALSE)</f>
        <v>#N/A</v>
      </c>
      <c r="S124" s="24" t="e">
        <f t="shared" si="50"/>
        <v>#N/A</v>
      </c>
      <c r="T124" s="24" t="e">
        <f>VLOOKUP(S124,Opslag!$J$2:$K$77,2,FALSE)</f>
        <v>#N/A</v>
      </c>
      <c r="U124" s="24" t="e">
        <f t="shared" si="51"/>
        <v>#N/A</v>
      </c>
      <c r="V124" s="26" t="e">
        <f>VLOOKUP(U124,Opslag!$M$2:$N$112,2,FALSE)</f>
        <v>#N/A</v>
      </c>
      <c r="W124" s="46"/>
      <c r="X124" s="46"/>
      <c r="Y124" s="27">
        <f t="shared" si="39"/>
        <v>0</v>
      </c>
      <c r="Z124" s="26" t="e">
        <f>VLOOKUP(Y124,Tabel4[],2,FALSE)</f>
        <v>#N/A</v>
      </c>
      <c r="AA124" s="42"/>
      <c r="AB124" s="43"/>
      <c r="AC124" s="28">
        <f>VLOOKUP(AB124,Opslag!$P$2:$Q$57,2,FALSE)</f>
        <v>1</v>
      </c>
      <c r="AD124" s="24" t="e">
        <f t="shared" si="35"/>
        <v>#N/A</v>
      </c>
      <c r="AE124" s="24" t="e">
        <f t="shared" si="36"/>
        <v>#N/A</v>
      </c>
      <c r="AF124" s="24">
        <f t="shared" si="37"/>
        <v>1</v>
      </c>
      <c r="AG124" s="24" t="e">
        <f t="shared" si="38"/>
        <v>#N/A</v>
      </c>
      <c r="AH124" s="26" t="e">
        <f t="shared" si="40"/>
        <v>#N/A</v>
      </c>
      <c r="AI124" s="40"/>
      <c r="AJ124" s="40"/>
      <c r="AK124" s="32"/>
      <c r="AL124" s="30">
        <f>VLOOKUP(AK124,Opslag!$P$2:$Q$57,2,FALSE)</f>
        <v>1</v>
      </c>
      <c r="AM124" s="31"/>
      <c r="AN124" s="39"/>
    </row>
    <row r="125" spans="1:40" customFormat="1" x14ac:dyDescent="0.25">
      <c r="A125" s="48"/>
      <c r="B125" s="49"/>
      <c r="C125" s="49"/>
      <c r="D125" s="50"/>
      <c r="E125" s="34" t="e">
        <f t="shared" si="41"/>
        <v>#N/A</v>
      </c>
      <c r="F125" s="22" t="e">
        <f t="shared" si="42"/>
        <v>#N/A</v>
      </c>
      <c r="G125" s="23" t="e">
        <f t="shared" si="43"/>
        <v>#N/A</v>
      </c>
      <c r="H125" s="33">
        <f t="shared" si="44"/>
        <v>0</v>
      </c>
      <c r="I125" s="46"/>
      <c r="J125" s="28" t="e" cm="1">
        <f t="array" ref="J125">_xlfn.IFS(I125="2021/2022",0.25,I125="2022/2023",0.5,I125="2023/2024",1)</f>
        <v>#N/A</v>
      </c>
      <c r="K125" s="25">
        <f t="shared" si="45"/>
        <v>8766</v>
      </c>
      <c r="L125" s="25" t="e">
        <f>VLOOKUP(I125,Opslag!S$2:T$4,2,FALSE)</f>
        <v>#N/A</v>
      </c>
      <c r="M125" s="25">
        <f t="shared" si="46"/>
        <v>4017.75</v>
      </c>
      <c r="N125" s="25" t="e">
        <f>VLOOKUP(B125,Opslag!$V$2:$W$429343,2,FALSE)</f>
        <v>#N/A</v>
      </c>
      <c r="O125" s="25">
        <f t="shared" si="47"/>
        <v>4017.75</v>
      </c>
      <c r="P125" s="25" t="e">
        <f t="shared" si="48"/>
        <v>#N/A</v>
      </c>
      <c r="Q125" s="25" t="e">
        <f t="shared" si="49"/>
        <v>#N/A</v>
      </c>
      <c r="R125" s="25" t="e">
        <f>VLOOKUP(I125,Opslag!S$7:T$9,2,FALSE)</f>
        <v>#N/A</v>
      </c>
      <c r="S125" s="24" t="e">
        <f t="shared" si="50"/>
        <v>#N/A</v>
      </c>
      <c r="T125" s="24" t="e">
        <f>VLOOKUP(S125,Opslag!$J$2:$K$77,2,FALSE)</f>
        <v>#N/A</v>
      </c>
      <c r="U125" s="24" t="e">
        <f t="shared" si="51"/>
        <v>#N/A</v>
      </c>
      <c r="V125" s="26" t="e">
        <f>VLOOKUP(U125,Opslag!$M$2:$N$112,2,FALSE)</f>
        <v>#N/A</v>
      </c>
      <c r="W125" s="46"/>
      <c r="X125" s="46"/>
      <c r="Y125" s="27">
        <f t="shared" si="39"/>
        <v>0</v>
      </c>
      <c r="Z125" s="26" t="e">
        <f>VLOOKUP(Y125,Tabel4[],2,FALSE)</f>
        <v>#N/A</v>
      </c>
      <c r="AA125" s="42"/>
      <c r="AB125" s="43"/>
      <c r="AC125" s="28">
        <f>VLOOKUP(AB125,Opslag!$P$2:$Q$57,2,FALSE)</f>
        <v>1</v>
      </c>
      <c r="AD125" s="24" t="e">
        <f t="shared" si="35"/>
        <v>#N/A</v>
      </c>
      <c r="AE125" s="24" t="e">
        <f t="shared" si="36"/>
        <v>#N/A</v>
      </c>
      <c r="AF125" s="24">
        <f t="shared" si="37"/>
        <v>1</v>
      </c>
      <c r="AG125" s="24" t="e">
        <f t="shared" si="38"/>
        <v>#N/A</v>
      </c>
      <c r="AH125" s="26" t="e">
        <f t="shared" si="40"/>
        <v>#N/A</v>
      </c>
      <c r="AI125" s="40"/>
      <c r="AJ125" s="40"/>
      <c r="AK125" s="32"/>
      <c r="AL125" s="30">
        <f>VLOOKUP(AK125,Opslag!$P$2:$Q$57,2,FALSE)</f>
        <v>1</v>
      </c>
      <c r="AM125" s="31"/>
      <c r="AN125" s="39"/>
    </row>
    <row r="126" spans="1:40" customFormat="1" x14ac:dyDescent="0.25">
      <c r="A126" s="48"/>
      <c r="B126" s="49"/>
      <c r="C126" s="49"/>
      <c r="D126" s="50"/>
      <c r="E126" s="34" t="e">
        <f t="shared" si="41"/>
        <v>#N/A</v>
      </c>
      <c r="F126" s="22" t="e">
        <f t="shared" si="42"/>
        <v>#N/A</v>
      </c>
      <c r="G126" s="23" t="e">
        <f t="shared" si="43"/>
        <v>#N/A</v>
      </c>
      <c r="H126" s="33">
        <f t="shared" si="44"/>
        <v>0</v>
      </c>
      <c r="I126" s="46"/>
      <c r="J126" s="28" t="e" cm="1">
        <f t="array" ref="J126">_xlfn.IFS(I126="2021/2022",0.25,I126="2022/2023",0.5,I126="2023/2024",1)</f>
        <v>#N/A</v>
      </c>
      <c r="K126" s="25">
        <f t="shared" si="45"/>
        <v>8766</v>
      </c>
      <c r="L126" s="25" t="e">
        <f>VLOOKUP(I126,Opslag!S$2:T$4,2,FALSE)</f>
        <v>#N/A</v>
      </c>
      <c r="M126" s="25">
        <f t="shared" si="46"/>
        <v>4017.75</v>
      </c>
      <c r="N126" s="25" t="e">
        <f>VLOOKUP(B126,Opslag!$V$2:$W$429343,2,FALSE)</f>
        <v>#N/A</v>
      </c>
      <c r="O126" s="25">
        <f t="shared" si="47"/>
        <v>4017.75</v>
      </c>
      <c r="P126" s="25" t="e">
        <f t="shared" si="48"/>
        <v>#N/A</v>
      </c>
      <c r="Q126" s="25" t="e">
        <f t="shared" si="49"/>
        <v>#N/A</v>
      </c>
      <c r="R126" s="25" t="e">
        <f>VLOOKUP(I126,Opslag!S$7:T$9,2,FALSE)</f>
        <v>#N/A</v>
      </c>
      <c r="S126" s="24" t="e">
        <f t="shared" si="50"/>
        <v>#N/A</v>
      </c>
      <c r="T126" s="24" t="e">
        <f>VLOOKUP(S126,Opslag!$J$2:$K$77,2,FALSE)</f>
        <v>#N/A</v>
      </c>
      <c r="U126" s="24" t="e">
        <f t="shared" si="51"/>
        <v>#N/A</v>
      </c>
      <c r="V126" s="26" t="e">
        <f>VLOOKUP(U126,Opslag!$M$2:$N$112,2,FALSE)</f>
        <v>#N/A</v>
      </c>
      <c r="W126" s="46"/>
      <c r="X126" s="46"/>
      <c r="Y126" s="27">
        <f t="shared" si="39"/>
        <v>0</v>
      </c>
      <c r="Z126" s="26" t="e">
        <f>VLOOKUP(Y126,Tabel4[],2,FALSE)</f>
        <v>#N/A</v>
      </c>
      <c r="AA126" s="42"/>
      <c r="AB126" s="43"/>
      <c r="AC126" s="28">
        <f>VLOOKUP(AB126,Opslag!$P$2:$Q$57,2,FALSE)</f>
        <v>1</v>
      </c>
      <c r="AD126" s="24" t="e">
        <f t="shared" si="35"/>
        <v>#N/A</v>
      </c>
      <c r="AE126" s="24" t="e">
        <f t="shared" si="36"/>
        <v>#N/A</v>
      </c>
      <c r="AF126" s="24">
        <f t="shared" si="37"/>
        <v>1</v>
      </c>
      <c r="AG126" s="24" t="e">
        <f t="shared" si="38"/>
        <v>#N/A</v>
      </c>
      <c r="AH126" s="26" t="e">
        <f t="shared" si="40"/>
        <v>#N/A</v>
      </c>
      <c r="AI126" s="40"/>
      <c r="AJ126" s="40"/>
      <c r="AK126" s="32"/>
      <c r="AL126" s="30">
        <f>VLOOKUP(AK126,Opslag!$P$2:$Q$57,2,FALSE)</f>
        <v>1</v>
      </c>
      <c r="AM126" s="31"/>
      <c r="AN126" s="39"/>
    </row>
    <row r="127" spans="1:40" customFormat="1" x14ac:dyDescent="0.25">
      <c r="A127" s="48"/>
      <c r="B127" s="49"/>
      <c r="C127" s="49"/>
      <c r="D127" s="50"/>
      <c r="E127" s="34" t="e">
        <f t="shared" si="41"/>
        <v>#N/A</v>
      </c>
      <c r="F127" s="22" t="e">
        <f t="shared" si="42"/>
        <v>#N/A</v>
      </c>
      <c r="G127" s="23" t="e">
        <f t="shared" si="43"/>
        <v>#N/A</v>
      </c>
      <c r="H127" s="33">
        <f t="shared" si="44"/>
        <v>0</v>
      </c>
      <c r="I127" s="46"/>
      <c r="J127" s="28" t="e" cm="1">
        <f t="array" ref="J127">_xlfn.IFS(I127="2021/2022",0.25,I127="2022/2023",0.5,I127="2023/2024",1)</f>
        <v>#N/A</v>
      </c>
      <c r="K127" s="25">
        <f t="shared" si="45"/>
        <v>8766</v>
      </c>
      <c r="L127" s="25" t="e">
        <f>VLOOKUP(I127,Opslag!S$2:T$4,2,FALSE)</f>
        <v>#N/A</v>
      </c>
      <c r="M127" s="25">
        <f t="shared" si="46"/>
        <v>4017.75</v>
      </c>
      <c r="N127" s="25" t="e">
        <f>VLOOKUP(B127,Opslag!$V$2:$W$429343,2,FALSE)</f>
        <v>#N/A</v>
      </c>
      <c r="O127" s="25">
        <f t="shared" si="47"/>
        <v>4017.75</v>
      </c>
      <c r="P127" s="25" t="e">
        <f t="shared" si="48"/>
        <v>#N/A</v>
      </c>
      <c r="Q127" s="25" t="e">
        <f t="shared" si="49"/>
        <v>#N/A</v>
      </c>
      <c r="R127" s="25" t="e">
        <f>VLOOKUP(I127,Opslag!S$7:T$9,2,FALSE)</f>
        <v>#N/A</v>
      </c>
      <c r="S127" s="24" t="e">
        <f t="shared" si="50"/>
        <v>#N/A</v>
      </c>
      <c r="T127" s="24" t="e">
        <f>VLOOKUP(S127,Opslag!$J$2:$K$77,2,FALSE)</f>
        <v>#N/A</v>
      </c>
      <c r="U127" s="24" t="e">
        <f t="shared" si="51"/>
        <v>#N/A</v>
      </c>
      <c r="V127" s="26" t="e">
        <f>VLOOKUP(U127,Opslag!$M$2:$N$112,2,FALSE)</f>
        <v>#N/A</v>
      </c>
      <c r="W127" s="46"/>
      <c r="X127" s="46"/>
      <c r="Y127" s="27">
        <f t="shared" si="39"/>
        <v>0</v>
      </c>
      <c r="Z127" s="26" t="e">
        <f>VLOOKUP(Y127,Tabel4[],2,FALSE)</f>
        <v>#N/A</v>
      </c>
      <c r="AA127" s="42"/>
      <c r="AB127" s="43"/>
      <c r="AC127" s="28">
        <f>VLOOKUP(AB127,Opslag!$P$2:$Q$57,2,FALSE)</f>
        <v>1</v>
      </c>
      <c r="AD127" s="24" t="e">
        <f t="shared" si="35"/>
        <v>#N/A</v>
      </c>
      <c r="AE127" s="24" t="e">
        <f t="shared" si="36"/>
        <v>#N/A</v>
      </c>
      <c r="AF127" s="24">
        <f t="shared" si="37"/>
        <v>1</v>
      </c>
      <c r="AG127" s="24" t="e">
        <f t="shared" si="38"/>
        <v>#N/A</v>
      </c>
      <c r="AH127" s="26" t="e">
        <f t="shared" si="40"/>
        <v>#N/A</v>
      </c>
      <c r="AI127" s="40"/>
      <c r="AJ127" s="40"/>
      <c r="AK127" s="32"/>
      <c r="AL127" s="30">
        <f>VLOOKUP(AK127,Opslag!$P$2:$Q$57,2,FALSE)</f>
        <v>1</v>
      </c>
      <c r="AM127" s="31"/>
      <c r="AN127" s="39"/>
    </row>
    <row r="128" spans="1:40" customFormat="1" x14ac:dyDescent="0.25">
      <c r="A128" s="48"/>
      <c r="B128" s="49"/>
      <c r="C128" s="49"/>
      <c r="D128" s="50"/>
      <c r="E128" s="34" t="e">
        <f t="shared" si="41"/>
        <v>#N/A</v>
      </c>
      <c r="F128" s="22" t="e">
        <f t="shared" si="42"/>
        <v>#N/A</v>
      </c>
      <c r="G128" s="23" t="e">
        <f t="shared" si="43"/>
        <v>#N/A</v>
      </c>
      <c r="H128" s="33">
        <f t="shared" si="44"/>
        <v>0</v>
      </c>
      <c r="I128" s="46"/>
      <c r="J128" s="28" t="e" cm="1">
        <f t="array" ref="J128">_xlfn.IFS(I128="2021/2022",0.25,I128="2022/2023",0.5,I128="2023/2024",1)</f>
        <v>#N/A</v>
      </c>
      <c r="K128" s="25">
        <f t="shared" si="45"/>
        <v>8766</v>
      </c>
      <c r="L128" s="25" t="e">
        <f>VLOOKUP(I128,Opslag!S$2:T$4,2,FALSE)</f>
        <v>#N/A</v>
      </c>
      <c r="M128" s="25">
        <f t="shared" si="46"/>
        <v>4017.75</v>
      </c>
      <c r="N128" s="25" t="e">
        <f>VLOOKUP(B128,Opslag!$V$2:$W$429343,2,FALSE)</f>
        <v>#N/A</v>
      </c>
      <c r="O128" s="25">
        <f t="shared" si="47"/>
        <v>4017.75</v>
      </c>
      <c r="P128" s="25" t="e">
        <f t="shared" si="48"/>
        <v>#N/A</v>
      </c>
      <c r="Q128" s="25" t="e">
        <f t="shared" si="49"/>
        <v>#N/A</v>
      </c>
      <c r="R128" s="25" t="e">
        <f>VLOOKUP(I128,Opslag!S$7:T$9,2,FALSE)</f>
        <v>#N/A</v>
      </c>
      <c r="S128" s="24" t="e">
        <f t="shared" si="50"/>
        <v>#N/A</v>
      </c>
      <c r="T128" s="24" t="e">
        <f>VLOOKUP(S128,Opslag!$J$2:$K$77,2,FALSE)</f>
        <v>#N/A</v>
      </c>
      <c r="U128" s="24" t="e">
        <f t="shared" si="51"/>
        <v>#N/A</v>
      </c>
      <c r="V128" s="26" t="e">
        <f>VLOOKUP(U128,Opslag!$M$2:$N$112,2,FALSE)</f>
        <v>#N/A</v>
      </c>
      <c r="W128" s="46"/>
      <c r="X128" s="46"/>
      <c r="Y128" s="27">
        <f t="shared" si="39"/>
        <v>0</v>
      </c>
      <c r="Z128" s="26" t="e">
        <f>VLOOKUP(Y128,Tabel4[],2,FALSE)</f>
        <v>#N/A</v>
      </c>
      <c r="AA128" s="42"/>
      <c r="AB128" s="43"/>
      <c r="AC128" s="28">
        <f>VLOOKUP(AB128,Opslag!$P$2:$Q$57,2,FALSE)</f>
        <v>1</v>
      </c>
      <c r="AD128" s="24" t="e">
        <f t="shared" si="35"/>
        <v>#N/A</v>
      </c>
      <c r="AE128" s="24" t="e">
        <f t="shared" si="36"/>
        <v>#N/A</v>
      </c>
      <c r="AF128" s="24">
        <f t="shared" si="37"/>
        <v>1</v>
      </c>
      <c r="AG128" s="24" t="e">
        <f t="shared" si="38"/>
        <v>#N/A</v>
      </c>
      <c r="AH128" s="26" t="e">
        <f t="shared" si="40"/>
        <v>#N/A</v>
      </c>
      <c r="AI128" s="40"/>
      <c r="AJ128" s="40"/>
      <c r="AK128" s="32"/>
      <c r="AL128" s="30">
        <f>VLOOKUP(AK128,Opslag!$P$2:$Q$57,2,FALSE)</f>
        <v>1</v>
      </c>
      <c r="AM128" s="31"/>
      <c r="AN128" s="39"/>
    </row>
    <row r="129" spans="1:40" customFormat="1" x14ac:dyDescent="0.25">
      <c r="A129" s="48"/>
      <c r="B129" s="49"/>
      <c r="C129" s="49"/>
      <c r="D129" s="50"/>
      <c r="E129" s="34" t="e">
        <f t="shared" si="41"/>
        <v>#N/A</v>
      </c>
      <c r="F129" s="22" t="e">
        <f t="shared" si="42"/>
        <v>#N/A</v>
      </c>
      <c r="G129" s="23" t="e">
        <f t="shared" si="43"/>
        <v>#N/A</v>
      </c>
      <c r="H129" s="33">
        <f t="shared" si="44"/>
        <v>0</v>
      </c>
      <c r="I129" s="46"/>
      <c r="J129" s="28" t="e" cm="1">
        <f t="array" ref="J129">_xlfn.IFS(I129="2021/2022",0.25,I129="2022/2023",0.5,I129="2023/2024",1)</f>
        <v>#N/A</v>
      </c>
      <c r="K129" s="25">
        <f t="shared" si="45"/>
        <v>8766</v>
      </c>
      <c r="L129" s="25" t="e">
        <f>VLOOKUP(I129,Opslag!S$2:T$4,2,FALSE)</f>
        <v>#N/A</v>
      </c>
      <c r="M129" s="25">
        <f t="shared" si="46"/>
        <v>4017.75</v>
      </c>
      <c r="N129" s="25" t="e">
        <f>VLOOKUP(B129,Opslag!$V$2:$W$429343,2,FALSE)</f>
        <v>#N/A</v>
      </c>
      <c r="O129" s="25">
        <f t="shared" si="47"/>
        <v>4017.75</v>
      </c>
      <c r="P129" s="25" t="e">
        <f t="shared" si="48"/>
        <v>#N/A</v>
      </c>
      <c r="Q129" s="25" t="e">
        <f t="shared" si="49"/>
        <v>#N/A</v>
      </c>
      <c r="R129" s="25" t="e">
        <f>VLOOKUP(I129,Opslag!S$7:T$9,2,FALSE)</f>
        <v>#N/A</v>
      </c>
      <c r="S129" s="24" t="e">
        <f t="shared" si="50"/>
        <v>#N/A</v>
      </c>
      <c r="T129" s="24" t="e">
        <f>VLOOKUP(S129,Opslag!$J$2:$K$77,2,FALSE)</f>
        <v>#N/A</v>
      </c>
      <c r="U129" s="24" t="e">
        <f t="shared" si="51"/>
        <v>#N/A</v>
      </c>
      <c r="V129" s="26" t="e">
        <f>VLOOKUP(U129,Opslag!$M$2:$N$112,2,FALSE)</f>
        <v>#N/A</v>
      </c>
      <c r="W129" s="46"/>
      <c r="X129" s="46"/>
      <c r="Y129" s="27">
        <f t="shared" si="39"/>
        <v>0</v>
      </c>
      <c r="Z129" s="26" t="e">
        <f>VLOOKUP(Y129,Tabel4[],2,FALSE)</f>
        <v>#N/A</v>
      </c>
      <c r="AA129" s="42"/>
      <c r="AB129" s="43"/>
      <c r="AC129" s="28">
        <f>VLOOKUP(AB129,Opslag!$P$2:$Q$57,2,FALSE)</f>
        <v>1</v>
      </c>
      <c r="AD129" s="24" t="e">
        <f t="shared" si="35"/>
        <v>#N/A</v>
      </c>
      <c r="AE129" s="24" t="e">
        <f t="shared" si="36"/>
        <v>#N/A</v>
      </c>
      <c r="AF129" s="24">
        <f t="shared" si="37"/>
        <v>1</v>
      </c>
      <c r="AG129" s="24" t="e">
        <f t="shared" si="38"/>
        <v>#N/A</v>
      </c>
      <c r="AH129" s="26" t="e">
        <f t="shared" si="40"/>
        <v>#N/A</v>
      </c>
      <c r="AI129" s="40"/>
      <c r="AJ129" s="40"/>
      <c r="AK129" s="32"/>
      <c r="AL129" s="30">
        <f>VLOOKUP(AK129,Opslag!$P$2:$Q$57,2,FALSE)</f>
        <v>1</v>
      </c>
      <c r="AM129" s="31"/>
      <c r="AN129" s="39"/>
    </row>
    <row r="130" spans="1:40" customFormat="1" x14ac:dyDescent="0.25">
      <c r="A130" s="48"/>
      <c r="B130" s="49"/>
      <c r="C130" s="49"/>
      <c r="D130" s="50"/>
      <c r="E130" s="34" t="e">
        <f t="shared" si="41"/>
        <v>#N/A</v>
      </c>
      <c r="F130" s="22" t="e">
        <f t="shared" si="42"/>
        <v>#N/A</v>
      </c>
      <c r="G130" s="23" t="e">
        <f t="shared" si="43"/>
        <v>#N/A</v>
      </c>
      <c r="H130" s="33">
        <f t="shared" si="44"/>
        <v>0</v>
      </c>
      <c r="I130" s="46"/>
      <c r="J130" s="28" t="e" cm="1">
        <f t="array" ref="J130">_xlfn.IFS(I130="2021/2022",0.25,I130="2022/2023",0.5,I130="2023/2024",1)</f>
        <v>#N/A</v>
      </c>
      <c r="K130" s="25">
        <f t="shared" si="45"/>
        <v>8766</v>
      </c>
      <c r="L130" s="25" t="e">
        <f>VLOOKUP(I130,Opslag!S$2:T$4,2,FALSE)</f>
        <v>#N/A</v>
      </c>
      <c r="M130" s="25">
        <f t="shared" si="46"/>
        <v>4017.75</v>
      </c>
      <c r="N130" s="25" t="e">
        <f>VLOOKUP(B130,Opslag!$V$2:$W$429343,2,FALSE)</f>
        <v>#N/A</v>
      </c>
      <c r="O130" s="25">
        <f t="shared" si="47"/>
        <v>4017.75</v>
      </c>
      <c r="P130" s="25" t="e">
        <f t="shared" si="48"/>
        <v>#N/A</v>
      </c>
      <c r="Q130" s="25" t="e">
        <f t="shared" si="49"/>
        <v>#N/A</v>
      </c>
      <c r="R130" s="25" t="e">
        <f>VLOOKUP(I130,Opslag!S$7:T$9,2,FALSE)</f>
        <v>#N/A</v>
      </c>
      <c r="S130" s="24" t="e">
        <f t="shared" si="50"/>
        <v>#N/A</v>
      </c>
      <c r="T130" s="24" t="e">
        <f>VLOOKUP(S130,Opslag!$J$2:$K$77,2,FALSE)</f>
        <v>#N/A</v>
      </c>
      <c r="U130" s="24" t="e">
        <f t="shared" si="51"/>
        <v>#N/A</v>
      </c>
      <c r="V130" s="26" t="e">
        <f>VLOOKUP(U130,Opslag!$M$2:$N$112,2,FALSE)</f>
        <v>#N/A</v>
      </c>
      <c r="W130" s="46"/>
      <c r="X130" s="46"/>
      <c r="Y130" s="27">
        <f t="shared" si="39"/>
        <v>0</v>
      </c>
      <c r="Z130" s="26" t="e">
        <f>VLOOKUP(Y130,Tabel4[],2,FALSE)</f>
        <v>#N/A</v>
      </c>
      <c r="AA130" s="42"/>
      <c r="AB130" s="43"/>
      <c r="AC130" s="28">
        <f>VLOOKUP(AB130,Opslag!$P$2:$Q$57,2,FALSE)</f>
        <v>1</v>
      </c>
      <c r="AD130" s="24" t="e">
        <f t="shared" si="35"/>
        <v>#N/A</v>
      </c>
      <c r="AE130" s="24" t="e">
        <f t="shared" si="36"/>
        <v>#N/A</v>
      </c>
      <c r="AF130" s="24">
        <f t="shared" si="37"/>
        <v>1</v>
      </c>
      <c r="AG130" s="24" t="e">
        <f t="shared" si="38"/>
        <v>#N/A</v>
      </c>
      <c r="AH130" s="26" t="e">
        <f t="shared" si="40"/>
        <v>#N/A</v>
      </c>
      <c r="AI130" s="40"/>
      <c r="AJ130" s="40"/>
      <c r="AK130" s="32"/>
      <c r="AL130" s="30">
        <f>VLOOKUP(AK130,Opslag!$P$2:$Q$57,2,FALSE)</f>
        <v>1</v>
      </c>
      <c r="AM130" s="31"/>
      <c r="AN130" s="39"/>
    </row>
    <row r="131" spans="1:40" customFormat="1" x14ac:dyDescent="0.25">
      <c r="A131" s="48"/>
      <c r="B131" s="49"/>
      <c r="C131" s="49"/>
      <c r="D131" s="50"/>
      <c r="E131" s="34" t="e">
        <f t="shared" si="41"/>
        <v>#N/A</v>
      </c>
      <c r="F131" s="22" t="e">
        <f t="shared" si="42"/>
        <v>#N/A</v>
      </c>
      <c r="G131" s="23" t="e">
        <f t="shared" si="43"/>
        <v>#N/A</v>
      </c>
      <c r="H131" s="33">
        <f t="shared" si="44"/>
        <v>0</v>
      </c>
      <c r="I131" s="46"/>
      <c r="J131" s="28" t="e" cm="1">
        <f t="array" ref="J131">_xlfn.IFS(I131="2021/2022",0.25,I131="2022/2023",0.5,I131="2023/2024",1)</f>
        <v>#N/A</v>
      </c>
      <c r="K131" s="25">
        <f t="shared" si="45"/>
        <v>8766</v>
      </c>
      <c r="L131" s="25" t="e">
        <f>VLOOKUP(I131,Opslag!S$2:T$4,2,FALSE)</f>
        <v>#N/A</v>
      </c>
      <c r="M131" s="25">
        <f t="shared" si="46"/>
        <v>4017.75</v>
      </c>
      <c r="N131" s="25" t="e">
        <f>VLOOKUP(B131,Opslag!$V$2:$W$429343,2,FALSE)</f>
        <v>#N/A</v>
      </c>
      <c r="O131" s="25">
        <f t="shared" si="47"/>
        <v>4017.75</v>
      </c>
      <c r="P131" s="25" t="e">
        <f t="shared" si="48"/>
        <v>#N/A</v>
      </c>
      <c r="Q131" s="25" t="e">
        <f t="shared" si="49"/>
        <v>#N/A</v>
      </c>
      <c r="R131" s="25" t="e">
        <f>VLOOKUP(I131,Opslag!S$7:T$9,2,FALSE)</f>
        <v>#N/A</v>
      </c>
      <c r="S131" s="24" t="e">
        <f t="shared" si="50"/>
        <v>#N/A</v>
      </c>
      <c r="T131" s="24" t="e">
        <f>VLOOKUP(S131,Opslag!$J$2:$K$77,2,FALSE)</f>
        <v>#N/A</v>
      </c>
      <c r="U131" s="24" t="e">
        <f t="shared" si="51"/>
        <v>#N/A</v>
      </c>
      <c r="V131" s="26" t="e">
        <f>VLOOKUP(U131,Opslag!$M$2:$N$112,2,FALSE)</f>
        <v>#N/A</v>
      </c>
      <c r="W131" s="46"/>
      <c r="X131" s="46"/>
      <c r="Y131" s="27">
        <f t="shared" si="39"/>
        <v>0</v>
      </c>
      <c r="Z131" s="26" t="e">
        <f>VLOOKUP(Y131,Tabel4[],2,FALSE)</f>
        <v>#N/A</v>
      </c>
      <c r="AA131" s="42"/>
      <c r="AB131" s="43"/>
      <c r="AC131" s="28">
        <f>VLOOKUP(AB131,Opslag!$P$2:$Q$57,2,FALSE)</f>
        <v>1</v>
      </c>
      <c r="AD131" s="24" t="e">
        <f t="shared" ref="AD131:AD194" si="52">ROUND(Z131*T131*V131*AC131*J131,2)</f>
        <v>#N/A</v>
      </c>
      <c r="AE131" s="24" t="e">
        <f t="shared" ref="AE131:AE194" si="53">IF(G131&lt;=11,0,1)</f>
        <v>#N/A</v>
      </c>
      <c r="AF131" s="24">
        <f t="shared" ref="AF131:AF194" si="54">IF(H131&gt;=19,0,1)</f>
        <v>1</v>
      </c>
      <c r="AG131" s="24" t="e">
        <f t="shared" ref="AG131:AG194" si="55">IF(K131&lt;=L131,0,1)</f>
        <v>#N/A</v>
      </c>
      <c r="AH131" s="26" t="e">
        <f t="shared" si="40"/>
        <v>#N/A</v>
      </c>
      <c r="AI131" s="40"/>
      <c r="AJ131" s="40"/>
      <c r="AK131" s="32"/>
      <c r="AL131" s="30">
        <f>VLOOKUP(AK131,Opslag!$P$2:$Q$57,2,FALSE)</f>
        <v>1</v>
      </c>
      <c r="AM131" s="31"/>
      <c r="AN131" s="39"/>
    </row>
    <row r="132" spans="1:40" customFormat="1" x14ac:dyDescent="0.25">
      <c r="A132" s="48"/>
      <c r="B132" s="49"/>
      <c r="C132" s="49"/>
      <c r="D132" s="50"/>
      <c r="E132" s="34" t="e">
        <f t="shared" si="41"/>
        <v>#N/A</v>
      </c>
      <c r="F132" s="22" t="e">
        <f t="shared" si="42"/>
        <v>#N/A</v>
      </c>
      <c r="G132" s="23" t="e">
        <f t="shared" si="43"/>
        <v>#N/A</v>
      </c>
      <c r="H132" s="33">
        <f t="shared" si="44"/>
        <v>0</v>
      </c>
      <c r="I132" s="46"/>
      <c r="J132" s="28" t="e" cm="1">
        <f t="array" ref="J132">_xlfn.IFS(I132="2021/2022",0.25,I132="2022/2023",0.5,I132="2023/2024",1)</f>
        <v>#N/A</v>
      </c>
      <c r="K132" s="25">
        <f t="shared" si="45"/>
        <v>8766</v>
      </c>
      <c r="L132" s="25" t="e">
        <f>VLOOKUP(I132,Opslag!S$2:T$4,2,FALSE)</f>
        <v>#N/A</v>
      </c>
      <c r="M132" s="25">
        <f t="shared" si="46"/>
        <v>4017.75</v>
      </c>
      <c r="N132" s="25" t="e">
        <f>VLOOKUP(B132,Opslag!$V$2:$W$429343,2,FALSE)</f>
        <v>#N/A</v>
      </c>
      <c r="O132" s="25">
        <f t="shared" si="47"/>
        <v>4017.75</v>
      </c>
      <c r="P132" s="25" t="e">
        <f t="shared" si="48"/>
        <v>#N/A</v>
      </c>
      <c r="Q132" s="25" t="e">
        <f t="shared" si="49"/>
        <v>#N/A</v>
      </c>
      <c r="R132" s="25" t="e">
        <f>VLOOKUP(I132,Opslag!S$7:T$9,2,FALSE)</f>
        <v>#N/A</v>
      </c>
      <c r="S132" s="24" t="e">
        <f t="shared" si="50"/>
        <v>#N/A</v>
      </c>
      <c r="T132" s="24" t="e">
        <f>VLOOKUP(S132,Opslag!$J$2:$K$77,2,FALSE)</f>
        <v>#N/A</v>
      </c>
      <c r="U132" s="24" t="e">
        <f t="shared" si="51"/>
        <v>#N/A</v>
      </c>
      <c r="V132" s="26" t="e">
        <f>VLOOKUP(U132,Opslag!$M$2:$N$112,2,FALSE)</f>
        <v>#N/A</v>
      </c>
      <c r="W132" s="46"/>
      <c r="X132" s="46"/>
      <c r="Y132" s="27">
        <f t="shared" ref="Y132:Y195" si="56">X132</f>
        <v>0</v>
      </c>
      <c r="Z132" s="26" t="e">
        <f>VLOOKUP(Y132,Tabel4[],2,FALSE)</f>
        <v>#N/A</v>
      </c>
      <c r="AA132" s="42"/>
      <c r="AB132" s="43"/>
      <c r="AC132" s="28">
        <f>VLOOKUP(AB132,Opslag!$P$2:$Q$57,2,FALSE)</f>
        <v>1</v>
      </c>
      <c r="AD132" s="24" t="e">
        <f t="shared" si="52"/>
        <v>#N/A</v>
      </c>
      <c r="AE132" s="24" t="e">
        <f t="shared" si="53"/>
        <v>#N/A</v>
      </c>
      <c r="AF132" s="24">
        <f t="shared" si="54"/>
        <v>1</v>
      </c>
      <c r="AG132" s="24" t="e">
        <f t="shared" si="55"/>
        <v>#N/A</v>
      </c>
      <c r="AH132" s="26" t="e">
        <f t="shared" ref="AH132:AH195" si="57">AD132*AE132*AF132*AG132</f>
        <v>#N/A</v>
      </c>
      <c r="AI132" s="40"/>
      <c r="AJ132" s="40"/>
      <c r="AK132" s="32"/>
      <c r="AL132" s="30">
        <f>VLOOKUP(AK132,Opslag!$P$2:$Q$57,2,FALSE)</f>
        <v>1</v>
      </c>
      <c r="AM132" s="31"/>
      <c r="AN132" s="39"/>
    </row>
    <row r="133" spans="1:40" customFormat="1" x14ac:dyDescent="0.25">
      <c r="A133" s="48"/>
      <c r="B133" s="49"/>
      <c r="C133" s="49"/>
      <c r="D133" s="50"/>
      <c r="E133" s="34" t="e">
        <f t="shared" ref="E133:E196" si="58">IF(ISBLANK(D133),R133,D133)</f>
        <v>#N/A</v>
      </c>
      <c r="F133" s="22" t="e">
        <f t="shared" ref="F133:F196" si="59">IF(ISBLANK(D133),L133,E133)</f>
        <v>#N/A</v>
      </c>
      <c r="G133" s="23" t="e">
        <f t="shared" ref="G133:G196" si="60">(F133-B133)/365.25</f>
        <v>#N/A</v>
      </c>
      <c r="H133" s="33">
        <f t="shared" ref="H133:H196" si="61">(C133-B133)/365.25</f>
        <v>0</v>
      </c>
      <c r="I133" s="46"/>
      <c r="J133" s="28" t="e" cm="1">
        <f t="array" ref="J133">_xlfn.IFS(I133="2021/2022",0.25,I133="2022/2023",0.5,I133="2023/2024",1)</f>
        <v>#N/A</v>
      </c>
      <c r="K133" s="25">
        <f t="shared" ref="K133:K196" si="62">B133+(24*365.25)</f>
        <v>8766</v>
      </c>
      <c r="L133" s="25" t="e">
        <f>VLOOKUP(I133,Opslag!S$2:T$4,2,FALSE)</f>
        <v>#N/A</v>
      </c>
      <c r="M133" s="25">
        <f t="shared" ref="M133:M196" si="63">B133+(11*365.25)</f>
        <v>4017.75</v>
      </c>
      <c r="N133" s="25" t="e">
        <f>VLOOKUP(B133,Opslag!$V$2:$W$429343,2,FALSE)</f>
        <v>#N/A</v>
      </c>
      <c r="O133" s="25">
        <f t="shared" ref="O133:O196" si="64">IF(M133&gt;C133,M133,C133)</f>
        <v>4017.75</v>
      </c>
      <c r="P133" s="25" t="e">
        <f t="shared" ref="P133:P196" si="65">IF(N133&gt;E133,E133,N133)</f>
        <v>#N/A</v>
      </c>
      <c r="Q133" s="25" t="e">
        <f t="shared" ref="Q133:Q196" si="66">IF(N133&gt;F133,F133,N133)</f>
        <v>#N/A</v>
      </c>
      <c r="R133" s="25" t="e">
        <f>VLOOKUP(I133,Opslag!S$7:T$9,2,FALSE)</f>
        <v>#N/A</v>
      </c>
      <c r="S133" s="24" t="e">
        <f t="shared" ref="S133:S196" si="67">IF((ROUND(_xlfn.DAYS(P133,O133)/365.25,1))&gt;=8,8,(ROUND(_xlfn.DAYS(P133,O133)/365.25,1)))</f>
        <v>#N/A</v>
      </c>
      <c r="T133" s="24" t="e">
        <f>VLOOKUP(S133,Opslag!$J$2:$K$77,2,FALSE)</f>
        <v>#N/A</v>
      </c>
      <c r="U133" s="24" t="e">
        <f t="shared" ref="U133:U196" si="68">IF((ROUND(_xlfn.DAYS(L133,Q133)/365.25,1))&lt;0,0,(ROUND(_xlfn.DAYS(L133,Q133)/365.25,1)))</f>
        <v>#N/A</v>
      </c>
      <c r="V133" s="26" t="e">
        <f>VLOOKUP(U133,Opslag!$M$2:$N$112,2,FALSE)</f>
        <v>#N/A</v>
      </c>
      <c r="W133" s="46"/>
      <c r="X133" s="46"/>
      <c r="Y133" s="27">
        <f t="shared" si="56"/>
        <v>0</v>
      </c>
      <c r="Z133" s="26" t="e">
        <f>VLOOKUP(Y133,Tabel4[],2,FALSE)</f>
        <v>#N/A</v>
      </c>
      <c r="AA133" s="42"/>
      <c r="AB133" s="43"/>
      <c r="AC133" s="28">
        <f>VLOOKUP(AB133,Opslag!$P$2:$Q$57,2,FALSE)</f>
        <v>1</v>
      </c>
      <c r="AD133" s="24" t="e">
        <f t="shared" si="52"/>
        <v>#N/A</v>
      </c>
      <c r="AE133" s="24" t="e">
        <f t="shared" si="53"/>
        <v>#N/A</v>
      </c>
      <c r="AF133" s="24">
        <f t="shared" si="54"/>
        <v>1</v>
      </c>
      <c r="AG133" s="24" t="e">
        <f t="shared" si="55"/>
        <v>#N/A</v>
      </c>
      <c r="AH133" s="26" t="e">
        <f t="shared" si="57"/>
        <v>#N/A</v>
      </c>
      <c r="AI133" s="40"/>
      <c r="AJ133" s="40"/>
      <c r="AK133" s="32"/>
      <c r="AL133" s="30">
        <f>VLOOKUP(AK133,Opslag!$P$2:$Q$57,2,FALSE)</f>
        <v>1</v>
      </c>
      <c r="AM133" s="31"/>
      <c r="AN133" s="39"/>
    </row>
    <row r="134" spans="1:40" customFormat="1" x14ac:dyDescent="0.25">
      <c r="A134" s="48"/>
      <c r="B134" s="49"/>
      <c r="C134" s="49"/>
      <c r="D134" s="50"/>
      <c r="E134" s="34" t="e">
        <f t="shared" si="58"/>
        <v>#N/A</v>
      </c>
      <c r="F134" s="22" t="e">
        <f t="shared" si="59"/>
        <v>#N/A</v>
      </c>
      <c r="G134" s="23" t="e">
        <f t="shared" si="60"/>
        <v>#N/A</v>
      </c>
      <c r="H134" s="33">
        <f t="shared" si="61"/>
        <v>0</v>
      </c>
      <c r="I134" s="46"/>
      <c r="J134" s="28" t="e" cm="1">
        <f t="array" ref="J134">_xlfn.IFS(I134="2021/2022",0.25,I134="2022/2023",0.5,I134="2023/2024",1)</f>
        <v>#N/A</v>
      </c>
      <c r="K134" s="25">
        <f t="shared" si="62"/>
        <v>8766</v>
      </c>
      <c r="L134" s="25" t="e">
        <f>VLOOKUP(I134,Opslag!S$2:T$4,2,FALSE)</f>
        <v>#N/A</v>
      </c>
      <c r="M134" s="25">
        <f t="shared" si="63"/>
        <v>4017.75</v>
      </c>
      <c r="N134" s="25" t="e">
        <f>VLOOKUP(B134,Opslag!$V$2:$W$429343,2,FALSE)</f>
        <v>#N/A</v>
      </c>
      <c r="O134" s="25">
        <f t="shared" si="64"/>
        <v>4017.75</v>
      </c>
      <c r="P134" s="25" t="e">
        <f t="shared" si="65"/>
        <v>#N/A</v>
      </c>
      <c r="Q134" s="25" t="e">
        <f t="shared" si="66"/>
        <v>#N/A</v>
      </c>
      <c r="R134" s="25" t="e">
        <f>VLOOKUP(I134,Opslag!S$7:T$9,2,FALSE)</f>
        <v>#N/A</v>
      </c>
      <c r="S134" s="24" t="e">
        <f t="shared" si="67"/>
        <v>#N/A</v>
      </c>
      <c r="T134" s="24" t="e">
        <f>VLOOKUP(S134,Opslag!$J$2:$K$77,2,FALSE)</f>
        <v>#N/A</v>
      </c>
      <c r="U134" s="24" t="e">
        <f t="shared" si="68"/>
        <v>#N/A</v>
      </c>
      <c r="V134" s="26" t="e">
        <f>VLOOKUP(U134,Opslag!$M$2:$N$112,2,FALSE)</f>
        <v>#N/A</v>
      </c>
      <c r="W134" s="46"/>
      <c r="X134" s="46"/>
      <c r="Y134" s="27">
        <f t="shared" si="56"/>
        <v>0</v>
      </c>
      <c r="Z134" s="26" t="e">
        <f>VLOOKUP(Y134,Tabel4[],2,FALSE)</f>
        <v>#N/A</v>
      </c>
      <c r="AA134" s="42"/>
      <c r="AB134" s="43"/>
      <c r="AC134" s="28">
        <f>VLOOKUP(AB134,Opslag!$P$2:$Q$57,2,FALSE)</f>
        <v>1</v>
      </c>
      <c r="AD134" s="24" t="e">
        <f t="shared" si="52"/>
        <v>#N/A</v>
      </c>
      <c r="AE134" s="24" t="e">
        <f t="shared" si="53"/>
        <v>#N/A</v>
      </c>
      <c r="AF134" s="24">
        <f t="shared" si="54"/>
        <v>1</v>
      </c>
      <c r="AG134" s="24" t="e">
        <f t="shared" si="55"/>
        <v>#N/A</v>
      </c>
      <c r="AH134" s="26" t="e">
        <f t="shared" si="57"/>
        <v>#N/A</v>
      </c>
      <c r="AI134" s="40"/>
      <c r="AJ134" s="40"/>
      <c r="AK134" s="32"/>
      <c r="AL134" s="30">
        <f>VLOOKUP(AK134,Opslag!$P$2:$Q$57,2,FALSE)</f>
        <v>1</v>
      </c>
      <c r="AM134" s="31"/>
      <c r="AN134" s="39"/>
    </row>
    <row r="135" spans="1:40" customFormat="1" x14ac:dyDescent="0.25">
      <c r="A135" s="48"/>
      <c r="B135" s="49"/>
      <c r="C135" s="49"/>
      <c r="D135" s="50"/>
      <c r="E135" s="34" t="e">
        <f t="shared" si="58"/>
        <v>#N/A</v>
      </c>
      <c r="F135" s="22" t="e">
        <f t="shared" si="59"/>
        <v>#N/A</v>
      </c>
      <c r="G135" s="23" t="e">
        <f t="shared" si="60"/>
        <v>#N/A</v>
      </c>
      <c r="H135" s="33">
        <f t="shared" si="61"/>
        <v>0</v>
      </c>
      <c r="I135" s="46"/>
      <c r="J135" s="28" t="e" cm="1">
        <f t="array" ref="J135">_xlfn.IFS(I135="2021/2022",0.25,I135="2022/2023",0.5,I135="2023/2024",1)</f>
        <v>#N/A</v>
      </c>
      <c r="K135" s="25">
        <f t="shared" si="62"/>
        <v>8766</v>
      </c>
      <c r="L135" s="25" t="e">
        <f>VLOOKUP(I135,Opslag!S$2:T$4,2,FALSE)</f>
        <v>#N/A</v>
      </c>
      <c r="M135" s="25">
        <f t="shared" si="63"/>
        <v>4017.75</v>
      </c>
      <c r="N135" s="25" t="e">
        <f>VLOOKUP(B135,Opslag!$V$2:$W$429343,2,FALSE)</f>
        <v>#N/A</v>
      </c>
      <c r="O135" s="25">
        <f t="shared" si="64"/>
        <v>4017.75</v>
      </c>
      <c r="P135" s="25" t="e">
        <f t="shared" si="65"/>
        <v>#N/A</v>
      </c>
      <c r="Q135" s="25" t="e">
        <f t="shared" si="66"/>
        <v>#N/A</v>
      </c>
      <c r="R135" s="25" t="e">
        <f>VLOOKUP(I135,Opslag!S$7:T$9,2,FALSE)</f>
        <v>#N/A</v>
      </c>
      <c r="S135" s="24" t="e">
        <f t="shared" si="67"/>
        <v>#N/A</v>
      </c>
      <c r="T135" s="24" t="e">
        <f>VLOOKUP(S135,Opslag!$J$2:$K$77,2,FALSE)</f>
        <v>#N/A</v>
      </c>
      <c r="U135" s="24" t="e">
        <f t="shared" si="68"/>
        <v>#N/A</v>
      </c>
      <c r="V135" s="26" t="e">
        <f>VLOOKUP(U135,Opslag!$M$2:$N$112,2,FALSE)</f>
        <v>#N/A</v>
      </c>
      <c r="W135" s="46"/>
      <c r="X135" s="46"/>
      <c r="Y135" s="27">
        <f t="shared" si="56"/>
        <v>0</v>
      </c>
      <c r="Z135" s="26" t="e">
        <f>VLOOKUP(Y135,Tabel4[],2,FALSE)</f>
        <v>#N/A</v>
      </c>
      <c r="AA135" s="42"/>
      <c r="AB135" s="43"/>
      <c r="AC135" s="28">
        <f>VLOOKUP(AB135,Opslag!$P$2:$Q$57,2,FALSE)</f>
        <v>1</v>
      </c>
      <c r="AD135" s="24" t="e">
        <f t="shared" si="52"/>
        <v>#N/A</v>
      </c>
      <c r="AE135" s="24" t="e">
        <f t="shared" si="53"/>
        <v>#N/A</v>
      </c>
      <c r="AF135" s="24">
        <f t="shared" si="54"/>
        <v>1</v>
      </c>
      <c r="AG135" s="24" t="e">
        <f t="shared" si="55"/>
        <v>#N/A</v>
      </c>
      <c r="AH135" s="26" t="e">
        <f t="shared" si="57"/>
        <v>#N/A</v>
      </c>
      <c r="AI135" s="40"/>
      <c r="AJ135" s="40"/>
      <c r="AK135" s="32"/>
      <c r="AL135" s="30">
        <f>VLOOKUP(AK135,Opslag!$P$2:$Q$57,2,FALSE)</f>
        <v>1</v>
      </c>
      <c r="AM135" s="31"/>
      <c r="AN135" s="39"/>
    </row>
    <row r="136" spans="1:40" customFormat="1" x14ac:dyDescent="0.25">
      <c r="A136" s="48"/>
      <c r="B136" s="49"/>
      <c r="C136" s="49"/>
      <c r="D136" s="50"/>
      <c r="E136" s="34" t="e">
        <f t="shared" si="58"/>
        <v>#N/A</v>
      </c>
      <c r="F136" s="22" t="e">
        <f t="shared" si="59"/>
        <v>#N/A</v>
      </c>
      <c r="G136" s="23" t="e">
        <f t="shared" si="60"/>
        <v>#N/A</v>
      </c>
      <c r="H136" s="33">
        <f t="shared" si="61"/>
        <v>0</v>
      </c>
      <c r="I136" s="46"/>
      <c r="J136" s="28" t="e" cm="1">
        <f t="array" ref="J136">_xlfn.IFS(I136="2021/2022",0.25,I136="2022/2023",0.5,I136="2023/2024",1)</f>
        <v>#N/A</v>
      </c>
      <c r="K136" s="25">
        <f t="shared" si="62"/>
        <v>8766</v>
      </c>
      <c r="L136" s="25" t="e">
        <f>VLOOKUP(I136,Opslag!S$2:T$4,2,FALSE)</f>
        <v>#N/A</v>
      </c>
      <c r="M136" s="25">
        <f t="shared" si="63"/>
        <v>4017.75</v>
      </c>
      <c r="N136" s="25" t="e">
        <f>VLOOKUP(B136,Opslag!$V$2:$W$429343,2,FALSE)</f>
        <v>#N/A</v>
      </c>
      <c r="O136" s="25">
        <f t="shared" si="64"/>
        <v>4017.75</v>
      </c>
      <c r="P136" s="25" t="e">
        <f t="shared" si="65"/>
        <v>#N/A</v>
      </c>
      <c r="Q136" s="25" t="e">
        <f t="shared" si="66"/>
        <v>#N/A</v>
      </c>
      <c r="R136" s="25" t="e">
        <f>VLOOKUP(I136,Opslag!S$7:T$9,2,FALSE)</f>
        <v>#N/A</v>
      </c>
      <c r="S136" s="24" t="e">
        <f t="shared" si="67"/>
        <v>#N/A</v>
      </c>
      <c r="T136" s="24" t="e">
        <f>VLOOKUP(S136,Opslag!$J$2:$K$77,2,FALSE)</f>
        <v>#N/A</v>
      </c>
      <c r="U136" s="24" t="e">
        <f t="shared" si="68"/>
        <v>#N/A</v>
      </c>
      <c r="V136" s="26" t="e">
        <f>VLOOKUP(U136,Opslag!$M$2:$N$112,2,FALSE)</f>
        <v>#N/A</v>
      </c>
      <c r="W136" s="46"/>
      <c r="X136" s="46"/>
      <c r="Y136" s="27">
        <f t="shared" si="56"/>
        <v>0</v>
      </c>
      <c r="Z136" s="26" t="e">
        <f>VLOOKUP(Y136,Tabel4[],2,FALSE)</f>
        <v>#N/A</v>
      </c>
      <c r="AA136" s="42"/>
      <c r="AB136" s="43"/>
      <c r="AC136" s="28">
        <f>VLOOKUP(AB136,Opslag!$P$2:$Q$57,2,FALSE)</f>
        <v>1</v>
      </c>
      <c r="AD136" s="24" t="e">
        <f t="shared" si="52"/>
        <v>#N/A</v>
      </c>
      <c r="AE136" s="24" t="e">
        <f t="shared" si="53"/>
        <v>#N/A</v>
      </c>
      <c r="AF136" s="24">
        <f t="shared" si="54"/>
        <v>1</v>
      </c>
      <c r="AG136" s="24" t="e">
        <f t="shared" si="55"/>
        <v>#N/A</v>
      </c>
      <c r="AH136" s="26" t="e">
        <f t="shared" si="57"/>
        <v>#N/A</v>
      </c>
      <c r="AI136" s="40"/>
      <c r="AJ136" s="40"/>
      <c r="AK136" s="32"/>
      <c r="AL136" s="30">
        <f>VLOOKUP(AK136,Opslag!$P$2:$Q$57,2,FALSE)</f>
        <v>1</v>
      </c>
      <c r="AM136" s="31"/>
      <c r="AN136" s="39"/>
    </row>
    <row r="137" spans="1:40" customFormat="1" x14ac:dyDescent="0.25">
      <c r="A137" s="48"/>
      <c r="B137" s="49"/>
      <c r="C137" s="49"/>
      <c r="D137" s="50"/>
      <c r="E137" s="34" t="e">
        <f t="shared" si="58"/>
        <v>#N/A</v>
      </c>
      <c r="F137" s="22" t="e">
        <f t="shared" si="59"/>
        <v>#N/A</v>
      </c>
      <c r="G137" s="23" t="e">
        <f t="shared" si="60"/>
        <v>#N/A</v>
      </c>
      <c r="H137" s="33">
        <f t="shared" si="61"/>
        <v>0</v>
      </c>
      <c r="I137" s="46"/>
      <c r="J137" s="28" t="e" cm="1">
        <f t="array" ref="J137">_xlfn.IFS(I137="2021/2022",0.25,I137="2022/2023",0.5,I137="2023/2024",1)</f>
        <v>#N/A</v>
      </c>
      <c r="K137" s="25">
        <f t="shared" si="62"/>
        <v>8766</v>
      </c>
      <c r="L137" s="25" t="e">
        <f>VLOOKUP(I137,Opslag!S$2:T$4,2,FALSE)</f>
        <v>#N/A</v>
      </c>
      <c r="M137" s="25">
        <f t="shared" si="63"/>
        <v>4017.75</v>
      </c>
      <c r="N137" s="25" t="e">
        <f>VLOOKUP(B137,Opslag!$V$2:$W$429343,2,FALSE)</f>
        <v>#N/A</v>
      </c>
      <c r="O137" s="25">
        <f t="shared" si="64"/>
        <v>4017.75</v>
      </c>
      <c r="P137" s="25" t="e">
        <f t="shared" si="65"/>
        <v>#N/A</v>
      </c>
      <c r="Q137" s="25" t="e">
        <f t="shared" si="66"/>
        <v>#N/A</v>
      </c>
      <c r="R137" s="25" t="e">
        <f>VLOOKUP(I137,Opslag!S$7:T$9,2,FALSE)</f>
        <v>#N/A</v>
      </c>
      <c r="S137" s="24" t="e">
        <f t="shared" si="67"/>
        <v>#N/A</v>
      </c>
      <c r="T137" s="24" t="e">
        <f>VLOOKUP(S137,Opslag!$J$2:$K$77,2,FALSE)</f>
        <v>#N/A</v>
      </c>
      <c r="U137" s="24" t="e">
        <f t="shared" si="68"/>
        <v>#N/A</v>
      </c>
      <c r="V137" s="26" t="e">
        <f>VLOOKUP(U137,Opslag!$M$2:$N$112,2,FALSE)</f>
        <v>#N/A</v>
      </c>
      <c r="W137" s="46"/>
      <c r="X137" s="46"/>
      <c r="Y137" s="27">
        <f t="shared" si="56"/>
        <v>0</v>
      </c>
      <c r="Z137" s="26" t="e">
        <f>VLOOKUP(Y137,Tabel4[],2,FALSE)</f>
        <v>#N/A</v>
      </c>
      <c r="AA137" s="42"/>
      <c r="AB137" s="43"/>
      <c r="AC137" s="28">
        <f>VLOOKUP(AB137,Opslag!$P$2:$Q$57,2,FALSE)</f>
        <v>1</v>
      </c>
      <c r="AD137" s="24" t="e">
        <f t="shared" si="52"/>
        <v>#N/A</v>
      </c>
      <c r="AE137" s="24" t="e">
        <f t="shared" si="53"/>
        <v>#N/A</v>
      </c>
      <c r="AF137" s="24">
        <f t="shared" si="54"/>
        <v>1</v>
      </c>
      <c r="AG137" s="24" t="e">
        <f t="shared" si="55"/>
        <v>#N/A</v>
      </c>
      <c r="AH137" s="26" t="e">
        <f t="shared" si="57"/>
        <v>#N/A</v>
      </c>
      <c r="AI137" s="40"/>
      <c r="AJ137" s="40"/>
      <c r="AK137" s="32"/>
      <c r="AL137" s="30">
        <f>VLOOKUP(AK137,Opslag!$P$2:$Q$57,2,FALSE)</f>
        <v>1</v>
      </c>
      <c r="AM137" s="31"/>
      <c r="AN137" s="39"/>
    </row>
    <row r="138" spans="1:40" customFormat="1" x14ac:dyDescent="0.25">
      <c r="A138" s="48"/>
      <c r="B138" s="49"/>
      <c r="C138" s="49"/>
      <c r="D138" s="50"/>
      <c r="E138" s="34" t="e">
        <f t="shared" si="58"/>
        <v>#N/A</v>
      </c>
      <c r="F138" s="22" t="e">
        <f t="shared" si="59"/>
        <v>#N/A</v>
      </c>
      <c r="G138" s="23" t="e">
        <f t="shared" si="60"/>
        <v>#N/A</v>
      </c>
      <c r="H138" s="33">
        <f t="shared" si="61"/>
        <v>0</v>
      </c>
      <c r="I138" s="46"/>
      <c r="J138" s="28" t="e" cm="1">
        <f t="array" ref="J138">_xlfn.IFS(I138="2021/2022",0.25,I138="2022/2023",0.5,I138="2023/2024",1)</f>
        <v>#N/A</v>
      </c>
      <c r="K138" s="25">
        <f t="shared" si="62"/>
        <v>8766</v>
      </c>
      <c r="L138" s="25" t="e">
        <f>VLOOKUP(I138,Opslag!S$2:T$4,2,FALSE)</f>
        <v>#N/A</v>
      </c>
      <c r="M138" s="25">
        <f t="shared" si="63"/>
        <v>4017.75</v>
      </c>
      <c r="N138" s="25" t="e">
        <f>VLOOKUP(B138,Opslag!$V$2:$W$429343,2,FALSE)</f>
        <v>#N/A</v>
      </c>
      <c r="O138" s="25">
        <f t="shared" si="64"/>
        <v>4017.75</v>
      </c>
      <c r="P138" s="25" t="e">
        <f t="shared" si="65"/>
        <v>#N/A</v>
      </c>
      <c r="Q138" s="25" t="e">
        <f t="shared" si="66"/>
        <v>#N/A</v>
      </c>
      <c r="R138" s="25" t="e">
        <f>VLOOKUP(I138,Opslag!S$7:T$9,2,FALSE)</f>
        <v>#N/A</v>
      </c>
      <c r="S138" s="24" t="e">
        <f t="shared" si="67"/>
        <v>#N/A</v>
      </c>
      <c r="T138" s="24" t="e">
        <f>VLOOKUP(S138,Opslag!$J$2:$K$77,2,FALSE)</f>
        <v>#N/A</v>
      </c>
      <c r="U138" s="24" t="e">
        <f t="shared" si="68"/>
        <v>#N/A</v>
      </c>
      <c r="V138" s="26" t="e">
        <f>VLOOKUP(U138,Opslag!$M$2:$N$112,2,FALSE)</f>
        <v>#N/A</v>
      </c>
      <c r="W138" s="46"/>
      <c r="X138" s="46"/>
      <c r="Y138" s="27">
        <f t="shared" si="56"/>
        <v>0</v>
      </c>
      <c r="Z138" s="26" t="e">
        <f>VLOOKUP(Y138,Tabel4[],2,FALSE)</f>
        <v>#N/A</v>
      </c>
      <c r="AA138" s="42"/>
      <c r="AB138" s="43"/>
      <c r="AC138" s="28">
        <f>VLOOKUP(AB138,Opslag!$P$2:$Q$57,2,FALSE)</f>
        <v>1</v>
      </c>
      <c r="AD138" s="24" t="e">
        <f t="shared" si="52"/>
        <v>#N/A</v>
      </c>
      <c r="AE138" s="24" t="e">
        <f t="shared" si="53"/>
        <v>#N/A</v>
      </c>
      <c r="AF138" s="24">
        <f t="shared" si="54"/>
        <v>1</v>
      </c>
      <c r="AG138" s="24" t="e">
        <f t="shared" si="55"/>
        <v>#N/A</v>
      </c>
      <c r="AH138" s="26" t="e">
        <f t="shared" si="57"/>
        <v>#N/A</v>
      </c>
      <c r="AI138" s="40"/>
      <c r="AJ138" s="40"/>
      <c r="AK138" s="32"/>
      <c r="AL138" s="30">
        <f>VLOOKUP(AK138,Opslag!$P$2:$Q$57,2,FALSE)</f>
        <v>1</v>
      </c>
      <c r="AM138" s="31"/>
      <c r="AN138" s="39"/>
    </row>
    <row r="139" spans="1:40" customFormat="1" x14ac:dyDescent="0.25">
      <c r="A139" s="48"/>
      <c r="B139" s="49"/>
      <c r="C139" s="49"/>
      <c r="D139" s="50"/>
      <c r="E139" s="34" t="e">
        <f t="shared" si="58"/>
        <v>#N/A</v>
      </c>
      <c r="F139" s="22" t="e">
        <f t="shared" si="59"/>
        <v>#N/A</v>
      </c>
      <c r="G139" s="23" t="e">
        <f t="shared" si="60"/>
        <v>#N/A</v>
      </c>
      <c r="H139" s="33">
        <f t="shared" si="61"/>
        <v>0</v>
      </c>
      <c r="I139" s="46"/>
      <c r="J139" s="28" t="e" cm="1">
        <f t="array" ref="J139">_xlfn.IFS(I139="2021/2022",0.25,I139="2022/2023",0.5,I139="2023/2024",1)</f>
        <v>#N/A</v>
      </c>
      <c r="K139" s="25">
        <f t="shared" si="62"/>
        <v>8766</v>
      </c>
      <c r="L139" s="25" t="e">
        <f>VLOOKUP(I139,Opslag!S$2:T$4,2,FALSE)</f>
        <v>#N/A</v>
      </c>
      <c r="M139" s="25">
        <f t="shared" si="63"/>
        <v>4017.75</v>
      </c>
      <c r="N139" s="25" t="e">
        <f>VLOOKUP(B139,Opslag!$V$2:$W$429343,2,FALSE)</f>
        <v>#N/A</v>
      </c>
      <c r="O139" s="25">
        <f t="shared" si="64"/>
        <v>4017.75</v>
      </c>
      <c r="P139" s="25" t="e">
        <f t="shared" si="65"/>
        <v>#N/A</v>
      </c>
      <c r="Q139" s="25" t="e">
        <f t="shared" si="66"/>
        <v>#N/A</v>
      </c>
      <c r="R139" s="25" t="e">
        <f>VLOOKUP(I139,Opslag!S$7:T$9,2,FALSE)</f>
        <v>#N/A</v>
      </c>
      <c r="S139" s="24" t="e">
        <f t="shared" si="67"/>
        <v>#N/A</v>
      </c>
      <c r="T139" s="24" t="e">
        <f>VLOOKUP(S139,Opslag!$J$2:$K$77,2,FALSE)</f>
        <v>#N/A</v>
      </c>
      <c r="U139" s="24" t="e">
        <f t="shared" si="68"/>
        <v>#N/A</v>
      </c>
      <c r="V139" s="26" t="e">
        <f>VLOOKUP(U139,Opslag!$M$2:$N$112,2,FALSE)</f>
        <v>#N/A</v>
      </c>
      <c r="W139" s="46"/>
      <c r="X139" s="46"/>
      <c r="Y139" s="27">
        <f t="shared" si="56"/>
        <v>0</v>
      </c>
      <c r="Z139" s="26" t="e">
        <f>VLOOKUP(Y139,Tabel4[],2,FALSE)</f>
        <v>#N/A</v>
      </c>
      <c r="AA139" s="42"/>
      <c r="AB139" s="43"/>
      <c r="AC139" s="28">
        <f>VLOOKUP(AB139,Opslag!$P$2:$Q$57,2,FALSE)</f>
        <v>1</v>
      </c>
      <c r="AD139" s="24" t="e">
        <f t="shared" si="52"/>
        <v>#N/A</v>
      </c>
      <c r="AE139" s="24" t="e">
        <f t="shared" si="53"/>
        <v>#N/A</v>
      </c>
      <c r="AF139" s="24">
        <f t="shared" si="54"/>
        <v>1</v>
      </c>
      <c r="AG139" s="24" t="e">
        <f t="shared" si="55"/>
        <v>#N/A</v>
      </c>
      <c r="AH139" s="26" t="e">
        <f t="shared" si="57"/>
        <v>#N/A</v>
      </c>
      <c r="AI139" s="40"/>
      <c r="AJ139" s="40"/>
      <c r="AK139" s="32"/>
      <c r="AL139" s="30">
        <f>VLOOKUP(AK139,Opslag!$P$2:$Q$57,2,FALSE)</f>
        <v>1</v>
      </c>
      <c r="AM139" s="31"/>
      <c r="AN139" s="39"/>
    </row>
    <row r="140" spans="1:40" customFormat="1" x14ac:dyDescent="0.25">
      <c r="A140" s="48"/>
      <c r="B140" s="49"/>
      <c r="C140" s="49"/>
      <c r="D140" s="50"/>
      <c r="E140" s="34" t="e">
        <f t="shared" si="58"/>
        <v>#N/A</v>
      </c>
      <c r="F140" s="22" t="e">
        <f t="shared" si="59"/>
        <v>#N/A</v>
      </c>
      <c r="G140" s="23" t="e">
        <f t="shared" si="60"/>
        <v>#N/A</v>
      </c>
      <c r="H140" s="33">
        <f t="shared" si="61"/>
        <v>0</v>
      </c>
      <c r="I140" s="46"/>
      <c r="J140" s="28" t="e" cm="1">
        <f t="array" ref="J140">_xlfn.IFS(I140="2021/2022",0.25,I140="2022/2023",0.5,I140="2023/2024",1)</f>
        <v>#N/A</v>
      </c>
      <c r="K140" s="25">
        <f t="shared" si="62"/>
        <v>8766</v>
      </c>
      <c r="L140" s="25" t="e">
        <f>VLOOKUP(I140,Opslag!S$2:T$4,2,FALSE)</f>
        <v>#N/A</v>
      </c>
      <c r="M140" s="25">
        <f t="shared" si="63"/>
        <v>4017.75</v>
      </c>
      <c r="N140" s="25" t="e">
        <f>VLOOKUP(B140,Opslag!$V$2:$W$429343,2,FALSE)</f>
        <v>#N/A</v>
      </c>
      <c r="O140" s="25">
        <f t="shared" si="64"/>
        <v>4017.75</v>
      </c>
      <c r="P140" s="25" t="e">
        <f t="shared" si="65"/>
        <v>#N/A</v>
      </c>
      <c r="Q140" s="25" t="e">
        <f t="shared" si="66"/>
        <v>#N/A</v>
      </c>
      <c r="R140" s="25" t="e">
        <f>VLOOKUP(I140,Opslag!S$7:T$9,2,FALSE)</f>
        <v>#N/A</v>
      </c>
      <c r="S140" s="24" t="e">
        <f t="shared" si="67"/>
        <v>#N/A</v>
      </c>
      <c r="T140" s="24" t="e">
        <f>VLOOKUP(S140,Opslag!$J$2:$K$77,2,FALSE)</f>
        <v>#N/A</v>
      </c>
      <c r="U140" s="24" t="e">
        <f t="shared" si="68"/>
        <v>#N/A</v>
      </c>
      <c r="V140" s="26" t="e">
        <f>VLOOKUP(U140,Opslag!$M$2:$N$112,2,FALSE)</f>
        <v>#N/A</v>
      </c>
      <c r="W140" s="46"/>
      <c r="X140" s="46"/>
      <c r="Y140" s="27">
        <f t="shared" si="56"/>
        <v>0</v>
      </c>
      <c r="Z140" s="26" t="e">
        <f>VLOOKUP(Y140,Tabel4[],2,FALSE)</f>
        <v>#N/A</v>
      </c>
      <c r="AA140" s="42"/>
      <c r="AB140" s="43"/>
      <c r="AC140" s="28">
        <f>VLOOKUP(AB140,Opslag!$P$2:$Q$57,2,FALSE)</f>
        <v>1</v>
      </c>
      <c r="AD140" s="24" t="e">
        <f t="shared" si="52"/>
        <v>#N/A</v>
      </c>
      <c r="AE140" s="24" t="e">
        <f t="shared" si="53"/>
        <v>#N/A</v>
      </c>
      <c r="AF140" s="24">
        <f t="shared" si="54"/>
        <v>1</v>
      </c>
      <c r="AG140" s="24" t="e">
        <f t="shared" si="55"/>
        <v>#N/A</v>
      </c>
      <c r="AH140" s="26" t="e">
        <f t="shared" si="57"/>
        <v>#N/A</v>
      </c>
      <c r="AI140" s="40"/>
      <c r="AJ140" s="40"/>
      <c r="AK140" s="32"/>
      <c r="AL140" s="30">
        <f>VLOOKUP(AK140,Opslag!$P$2:$Q$57,2,FALSE)</f>
        <v>1</v>
      </c>
      <c r="AM140" s="31"/>
      <c r="AN140" s="39"/>
    </row>
    <row r="141" spans="1:40" customFormat="1" x14ac:dyDescent="0.25">
      <c r="A141" s="48"/>
      <c r="B141" s="49"/>
      <c r="C141" s="49"/>
      <c r="D141" s="50"/>
      <c r="E141" s="34" t="e">
        <f t="shared" si="58"/>
        <v>#N/A</v>
      </c>
      <c r="F141" s="22" t="e">
        <f t="shared" si="59"/>
        <v>#N/A</v>
      </c>
      <c r="G141" s="23" t="e">
        <f t="shared" si="60"/>
        <v>#N/A</v>
      </c>
      <c r="H141" s="33">
        <f t="shared" si="61"/>
        <v>0</v>
      </c>
      <c r="I141" s="46"/>
      <c r="J141" s="28" t="e" cm="1">
        <f t="array" ref="J141">_xlfn.IFS(I141="2021/2022",0.25,I141="2022/2023",0.5,I141="2023/2024",1)</f>
        <v>#N/A</v>
      </c>
      <c r="K141" s="25">
        <f t="shared" si="62"/>
        <v>8766</v>
      </c>
      <c r="L141" s="25" t="e">
        <f>VLOOKUP(I141,Opslag!S$2:T$4,2,FALSE)</f>
        <v>#N/A</v>
      </c>
      <c r="M141" s="25">
        <f t="shared" si="63"/>
        <v>4017.75</v>
      </c>
      <c r="N141" s="25" t="e">
        <f>VLOOKUP(B141,Opslag!$V$2:$W$429343,2,FALSE)</f>
        <v>#N/A</v>
      </c>
      <c r="O141" s="25">
        <f t="shared" si="64"/>
        <v>4017.75</v>
      </c>
      <c r="P141" s="25" t="e">
        <f t="shared" si="65"/>
        <v>#N/A</v>
      </c>
      <c r="Q141" s="25" t="e">
        <f t="shared" si="66"/>
        <v>#N/A</v>
      </c>
      <c r="R141" s="25" t="e">
        <f>VLOOKUP(I141,Opslag!S$7:T$9,2,FALSE)</f>
        <v>#N/A</v>
      </c>
      <c r="S141" s="24" t="e">
        <f t="shared" si="67"/>
        <v>#N/A</v>
      </c>
      <c r="T141" s="24" t="e">
        <f>VLOOKUP(S141,Opslag!$J$2:$K$77,2,FALSE)</f>
        <v>#N/A</v>
      </c>
      <c r="U141" s="24" t="e">
        <f t="shared" si="68"/>
        <v>#N/A</v>
      </c>
      <c r="V141" s="26" t="e">
        <f>VLOOKUP(U141,Opslag!$M$2:$N$112,2,FALSE)</f>
        <v>#N/A</v>
      </c>
      <c r="W141" s="46"/>
      <c r="X141" s="46"/>
      <c r="Y141" s="27">
        <f t="shared" si="56"/>
        <v>0</v>
      </c>
      <c r="Z141" s="26" t="e">
        <f>VLOOKUP(Y141,Tabel4[],2,FALSE)</f>
        <v>#N/A</v>
      </c>
      <c r="AA141" s="42"/>
      <c r="AB141" s="43"/>
      <c r="AC141" s="28">
        <f>VLOOKUP(AB141,Opslag!$P$2:$Q$57,2,FALSE)</f>
        <v>1</v>
      </c>
      <c r="AD141" s="24" t="e">
        <f t="shared" si="52"/>
        <v>#N/A</v>
      </c>
      <c r="AE141" s="24" t="e">
        <f t="shared" si="53"/>
        <v>#N/A</v>
      </c>
      <c r="AF141" s="24">
        <f t="shared" si="54"/>
        <v>1</v>
      </c>
      <c r="AG141" s="24" t="e">
        <f t="shared" si="55"/>
        <v>#N/A</v>
      </c>
      <c r="AH141" s="26" t="e">
        <f t="shared" si="57"/>
        <v>#N/A</v>
      </c>
      <c r="AI141" s="40"/>
      <c r="AJ141" s="40"/>
      <c r="AK141" s="32"/>
      <c r="AL141" s="30">
        <f>VLOOKUP(AK141,Opslag!$P$2:$Q$57,2,FALSE)</f>
        <v>1</v>
      </c>
      <c r="AM141" s="31"/>
      <c r="AN141" s="39"/>
    </row>
    <row r="142" spans="1:40" customFormat="1" x14ac:dyDescent="0.25">
      <c r="A142" s="48"/>
      <c r="B142" s="49"/>
      <c r="C142" s="49"/>
      <c r="D142" s="50"/>
      <c r="E142" s="34" t="e">
        <f t="shared" si="58"/>
        <v>#N/A</v>
      </c>
      <c r="F142" s="22" t="e">
        <f t="shared" si="59"/>
        <v>#N/A</v>
      </c>
      <c r="G142" s="23" t="e">
        <f t="shared" si="60"/>
        <v>#N/A</v>
      </c>
      <c r="H142" s="33">
        <f t="shared" si="61"/>
        <v>0</v>
      </c>
      <c r="I142" s="46"/>
      <c r="J142" s="28" t="e" cm="1">
        <f t="array" ref="J142">_xlfn.IFS(I142="2021/2022",0.25,I142="2022/2023",0.5,I142="2023/2024",1)</f>
        <v>#N/A</v>
      </c>
      <c r="K142" s="25">
        <f t="shared" si="62"/>
        <v>8766</v>
      </c>
      <c r="L142" s="25" t="e">
        <f>VLOOKUP(I142,Opslag!S$2:T$4,2,FALSE)</f>
        <v>#N/A</v>
      </c>
      <c r="M142" s="25">
        <f t="shared" si="63"/>
        <v>4017.75</v>
      </c>
      <c r="N142" s="25" t="e">
        <f>VLOOKUP(B142,Opslag!$V$2:$W$429343,2,FALSE)</f>
        <v>#N/A</v>
      </c>
      <c r="O142" s="25">
        <f t="shared" si="64"/>
        <v>4017.75</v>
      </c>
      <c r="P142" s="25" t="e">
        <f t="shared" si="65"/>
        <v>#N/A</v>
      </c>
      <c r="Q142" s="25" t="e">
        <f t="shared" si="66"/>
        <v>#N/A</v>
      </c>
      <c r="R142" s="25" t="e">
        <f>VLOOKUP(I142,Opslag!S$7:T$9,2,FALSE)</f>
        <v>#N/A</v>
      </c>
      <c r="S142" s="24" t="e">
        <f t="shared" si="67"/>
        <v>#N/A</v>
      </c>
      <c r="T142" s="24" t="e">
        <f>VLOOKUP(S142,Opslag!$J$2:$K$77,2,FALSE)</f>
        <v>#N/A</v>
      </c>
      <c r="U142" s="24" t="e">
        <f t="shared" si="68"/>
        <v>#N/A</v>
      </c>
      <c r="V142" s="26" t="e">
        <f>VLOOKUP(U142,Opslag!$M$2:$N$112,2,FALSE)</f>
        <v>#N/A</v>
      </c>
      <c r="W142" s="46"/>
      <c r="X142" s="46"/>
      <c r="Y142" s="27">
        <f t="shared" si="56"/>
        <v>0</v>
      </c>
      <c r="Z142" s="26" t="e">
        <f>VLOOKUP(Y142,Tabel4[],2,FALSE)</f>
        <v>#N/A</v>
      </c>
      <c r="AA142" s="42"/>
      <c r="AB142" s="43"/>
      <c r="AC142" s="28">
        <f>VLOOKUP(AB142,Opslag!$P$2:$Q$57,2,FALSE)</f>
        <v>1</v>
      </c>
      <c r="AD142" s="24" t="e">
        <f t="shared" si="52"/>
        <v>#N/A</v>
      </c>
      <c r="AE142" s="24" t="e">
        <f t="shared" si="53"/>
        <v>#N/A</v>
      </c>
      <c r="AF142" s="24">
        <f t="shared" si="54"/>
        <v>1</v>
      </c>
      <c r="AG142" s="24" t="e">
        <f t="shared" si="55"/>
        <v>#N/A</v>
      </c>
      <c r="AH142" s="26" t="e">
        <f t="shared" si="57"/>
        <v>#N/A</v>
      </c>
      <c r="AI142" s="40"/>
      <c r="AJ142" s="40"/>
      <c r="AK142" s="32"/>
      <c r="AL142" s="30">
        <f>VLOOKUP(AK142,Opslag!$P$2:$Q$57,2,FALSE)</f>
        <v>1</v>
      </c>
      <c r="AM142" s="31"/>
      <c r="AN142" s="39"/>
    </row>
    <row r="143" spans="1:40" customFormat="1" x14ac:dyDescent="0.25">
      <c r="A143" s="48"/>
      <c r="B143" s="49"/>
      <c r="C143" s="49"/>
      <c r="D143" s="50"/>
      <c r="E143" s="34" t="e">
        <f t="shared" si="58"/>
        <v>#N/A</v>
      </c>
      <c r="F143" s="22" t="e">
        <f t="shared" si="59"/>
        <v>#N/A</v>
      </c>
      <c r="G143" s="23" t="e">
        <f t="shared" si="60"/>
        <v>#N/A</v>
      </c>
      <c r="H143" s="33">
        <f t="shared" si="61"/>
        <v>0</v>
      </c>
      <c r="I143" s="46"/>
      <c r="J143" s="28" t="e" cm="1">
        <f t="array" ref="J143">_xlfn.IFS(I143="2021/2022",0.25,I143="2022/2023",0.5,I143="2023/2024",1)</f>
        <v>#N/A</v>
      </c>
      <c r="K143" s="25">
        <f t="shared" si="62"/>
        <v>8766</v>
      </c>
      <c r="L143" s="25" t="e">
        <f>VLOOKUP(I143,Opslag!S$2:T$4,2,FALSE)</f>
        <v>#N/A</v>
      </c>
      <c r="M143" s="25">
        <f t="shared" si="63"/>
        <v>4017.75</v>
      </c>
      <c r="N143" s="25" t="e">
        <f>VLOOKUP(B143,Opslag!$V$2:$W$429343,2,FALSE)</f>
        <v>#N/A</v>
      </c>
      <c r="O143" s="25">
        <f t="shared" si="64"/>
        <v>4017.75</v>
      </c>
      <c r="P143" s="25" t="e">
        <f t="shared" si="65"/>
        <v>#N/A</v>
      </c>
      <c r="Q143" s="25" t="e">
        <f t="shared" si="66"/>
        <v>#N/A</v>
      </c>
      <c r="R143" s="25" t="e">
        <f>VLOOKUP(I143,Opslag!S$7:T$9,2,FALSE)</f>
        <v>#N/A</v>
      </c>
      <c r="S143" s="24" t="e">
        <f t="shared" si="67"/>
        <v>#N/A</v>
      </c>
      <c r="T143" s="24" t="e">
        <f>VLOOKUP(S143,Opslag!$J$2:$K$77,2,FALSE)</f>
        <v>#N/A</v>
      </c>
      <c r="U143" s="24" t="e">
        <f t="shared" si="68"/>
        <v>#N/A</v>
      </c>
      <c r="V143" s="26" t="e">
        <f>VLOOKUP(U143,Opslag!$M$2:$N$112,2,FALSE)</f>
        <v>#N/A</v>
      </c>
      <c r="W143" s="46"/>
      <c r="X143" s="46"/>
      <c r="Y143" s="27">
        <f t="shared" si="56"/>
        <v>0</v>
      </c>
      <c r="Z143" s="26" t="e">
        <f>VLOOKUP(Y143,Tabel4[],2,FALSE)</f>
        <v>#N/A</v>
      </c>
      <c r="AA143" s="42"/>
      <c r="AB143" s="43"/>
      <c r="AC143" s="28">
        <f>VLOOKUP(AB143,Opslag!$P$2:$Q$57,2,FALSE)</f>
        <v>1</v>
      </c>
      <c r="AD143" s="24" t="e">
        <f t="shared" si="52"/>
        <v>#N/A</v>
      </c>
      <c r="AE143" s="24" t="e">
        <f t="shared" si="53"/>
        <v>#N/A</v>
      </c>
      <c r="AF143" s="24">
        <f t="shared" si="54"/>
        <v>1</v>
      </c>
      <c r="AG143" s="24" t="e">
        <f t="shared" si="55"/>
        <v>#N/A</v>
      </c>
      <c r="AH143" s="26" t="e">
        <f t="shared" si="57"/>
        <v>#N/A</v>
      </c>
      <c r="AI143" s="40"/>
      <c r="AJ143" s="40"/>
      <c r="AK143" s="32"/>
      <c r="AL143" s="30">
        <f>VLOOKUP(AK143,Opslag!$P$2:$Q$57,2,FALSE)</f>
        <v>1</v>
      </c>
      <c r="AM143" s="31"/>
      <c r="AN143" s="39"/>
    </row>
    <row r="144" spans="1:40" customFormat="1" x14ac:dyDescent="0.25">
      <c r="A144" s="48"/>
      <c r="B144" s="49"/>
      <c r="C144" s="49"/>
      <c r="D144" s="50"/>
      <c r="E144" s="34" t="e">
        <f t="shared" si="58"/>
        <v>#N/A</v>
      </c>
      <c r="F144" s="22" t="e">
        <f t="shared" si="59"/>
        <v>#N/A</v>
      </c>
      <c r="G144" s="23" t="e">
        <f t="shared" si="60"/>
        <v>#N/A</v>
      </c>
      <c r="H144" s="33">
        <f t="shared" si="61"/>
        <v>0</v>
      </c>
      <c r="I144" s="46"/>
      <c r="J144" s="28" t="e" cm="1">
        <f t="array" ref="J144">_xlfn.IFS(I144="2021/2022",0.25,I144="2022/2023",0.5,I144="2023/2024",1)</f>
        <v>#N/A</v>
      </c>
      <c r="K144" s="25">
        <f t="shared" si="62"/>
        <v>8766</v>
      </c>
      <c r="L144" s="25" t="e">
        <f>VLOOKUP(I144,Opslag!S$2:T$4,2,FALSE)</f>
        <v>#N/A</v>
      </c>
      <c r="M144" s="25">
        <f t="shared" si="63"/>
        <v>4017.75</v>
      </c>
      <c r="N144" s="25" t="e">
        <f>VLOOKUP(B144,Opslag!$V$2:$W$429343,2,FALSE)</f>
        <v>#N/A</v>
      </c>
      <c r="O144" s="25">
        <f t="shared" si="64"/>
        <v>4017.75</v>
      </c>
      <c r="P144" s="25" t="e">
        <f t="shared" si="65"/>
        <v>#N/A</v>
      </c>
      <c r="Q144" s="25" t="e">
        <f t="shared" si="66"/>
        <v>#N/A</v>
      </c>
      <c r="R144" s="25" t="e">
        <f>VLOOKUP(I144,Opslag!S$7:T$9,2,FALSE)</f>
        <v>#N/A</v>
      </c>
      <c r="S144" s="24" t="e">
        <f t="shared" si="67"/>
        <v>#N/A</v>
      </c>
      <c r="T144" s="24" t="e">
        <f>VLOOKUP(S144,Opslag!$J$2:$K$77,2,FALSE)</f>
        <v>#N/A</v>
      </c>
      <c r="U144" s="24" t="e">
        <f t="shared" si="68"/>
        <v>#N/A</v>
      </c>
      <c r="V144" s="26" t="e">
        <f>VLOOKUP(U144,Opslag!$M$2:$N$112,2,FALSE)</f>
        <v>#N/A</v>
      </c>
      <c r="W144" s="46"/>
      <c r="X144" s="46"/>
      <c r="Y144" s="27">
        <f t="shared" si="56"/>
        <v>0</v>
      </c>
      <c r="Z144" s="26" t="e">
        <f>VLOOKUP(Y144,Tabel4[],2,FALSE)</f>
        <v>#N/A</v>
      </c>
      <c r="AA144" s="42"/>
      <c r="AB144" s="43"/>
      <c r="AC144" s="28">
        <f>VLOOKUP(AB144,Opslag!$P$2:$Q$57,2,FALSE)</f>
        <v>1</v>
      </c>
      <c r="AD144" s="24" t="e">
        <f t="shared" si="52"/>
        <v>#N/A</v>
      </c>
      <c r="AE144" s="24" t="e">
        <f t="shared" si="53"/>
        <v>#N/A</v>
      </c>
      <c r="AF144" s="24">
        <f t="shared" si="54"/>
        <v>1</v>
      </c>
      <c r="AG144" s="24" t="e">
        <f t="shared" si="55"/>
        <v>#N/A</v>
      </c>
      <c r="AH144" s="26" t="e">
        <f t="shared" si="57"/>
        <v>#N/A</v>
      </c>
      <c r="AI144" s="40"/>
      <c r="AJ144" s="40"/>
      <c r="AK144" s="32"/>
      <c r="AL144" s="30">
        <f>VLOOKUP(AK144,Opslag!$P$2:$Q$57,2,FALSE)</f>
        <v>1</v>
      </c>
      <c r="AM144" s="31"/>
      <c r="AN144" s="39"/>
    </row>
    <row r="145" spans="1:40" customFormat="1" x14ac:dyDescent="0.25">
      <c r="A145" s="48"/>
      <c r="B145" s="49"/>
      <c r="C145" s="49"/>
      <c r="D145" s="50"/>
      <c r="E145" s="34" t="e">
        <f t="shared" si="58"/>
        <v>#N/A</v>
      </c>
      <c r="F145" s="22" t="e">
        <f t="shared" si="59"/>
        <v>#N/A</v>
      </c>
      <c r="G145" s="23" t="e">
        <f t="shared" si="60"/>
        <v>#N/A</v>
      </c>
      <c r="H145" s="33">
        <f t="shared" si="61"/>
        <v>0</v>
      </c>
      <c r="I145" s="46"/>
      <c r="J145" s="28" t="e" cm="1">
        <f t="array" ref="J145">_xlfn.IFS(I145="2021/2022",0.25,I145="2022/2023",0.5,I145="2023/2024",1)</f>
        <v>#N/A</v>
      </c>
      <c r="K145" s="25">
        <f t="shared" si="62"/>
        <v>8766</v>
      </c>
      <c r="L145" s="25" t="e">
        <f>VLOOKUP(I145,Opslag!S$2:T$4,2,FALSE)</f>
        <v>#N/A</v>
      </c>
      <c r="M145" s="25">
        <f t="shared" si="63"/>
        <v>4017.75</v>
      </c>
      <c r="N145" s="25" t="e">
        <f>VLOOKUP(B145,Opslag!$V$2:$W$429343,2,FALSE)</f>
        <v>#N/A</v>
      </c>
      <c r="O145" s="25">
        <f t="shared" si="64"/>
        <v>4017.75</v>
      </c>
      <c r="P145" s="25" t="e">
        <f t="shared" si="65"/>
        <v>#N/A</v>
      </c>
      <c r="Q145" s="25" t="e">
        <f t="shared" si="66"/>
        <v>#N/A</v>
      </c>
      <c r="R145" s="25" t="e">
        <f>VLOOKUP(I145,Opslag!S$7:T$9,2,FALSE)</f>
        <v>#N/A</v>
      </c>
      <c r="S145" s="24" t="e">
        <f t="shared" si="67"/>
        <v>#N/A</v>
      </c>
      <c r="T145" s="24" t="e">
        <f>VLOOKUP(S145,Opslag!$J$2:$K$77,2,FALSE)</f>
        <v>#N/A</v>
      </c>
      <c r="U145" s="24" t="e">
        <f t="shared" si="68"/>
        <v>#N/A</v>
      </c>
      <c r="V145" s="26" t="e">
        <f>VLOOKUP(U145,Opslag!$M$2:$N$112,2,FALSE)</f>
        <v>#N/A</v>
      </c>
      <c r="W145" s="46"/>
      <c r="X145" s="46"/>
      <c r="Y145" s="27">
        <f t="shared" si="56"/>
        <v>0</v>
      </c>
      <c r="Z145" s="26" t="e">
        <f>VLOOKUP(Y145,Tabel4[],2,FALSE)</f>
        <v>#N/A</v>
      </c>
      <c r="AA145" s="42"/>
      <c r="AB145" s="43"/>
      <c r="AC145" s="28">
        <f>VLOOKUP(AB145,Opslag!$P$2:$Q$57,2,FALSE)</f>
        <v>1</v>
      </c>
      <c r="AD145" s="24" t="e">
        <f t="shared" si="52"/>
        <v>#N/A</v>
      </c>
      <c r="AE145" s="24" t="e">
        <f t="shared" si="53"/>
        <v>#N/A</v>
      </c>
      <c r="AF145" s="24">
        <f t="shared" si="54"/>
        <v>1</v>
      </c>
      <c r="AG145" s="24" t="e">
        <f t="shared" si="55"/>
        <v>#N/A</v>
      </c>
      <c r="AH145" s="26" t="e">
        <f t="shared" si="57"/>
        <v>#N/A</v>
      </c>
      <c r="AI145" s="40"/>
      <c r="AJ145" s="40"/>
      <c r="AK145" s="32"/>
      <c r="AL145" s="30">
        <f>VLOOKUP(AK145,Opslag!$P$2:$Q$57,2,FALSE)</f>
        <v>1</v>
      </c>
      <c r="AM145" s="31"/>
      <c r="AN145" s="39"/>
    </row>
    <row r="146" spans="1:40" customFormat="1" x14ac:dyDescent="0.25">
      <c r="A146" s="48"/>
      <c r="B146" s="49"/>
      <c r="C146" s="49"/>
      <c r="D146" s="50"/>
      <c r="E146" s="34" t="e">
        <f t="shared" si="58"/>
        <v>#N/A</v>
      </c>
      <c r="F146" s="22" t="e">
        <f t="shared" si="59"/>
        <v>#N/A</v>
      </c>
      <c r="G146" s="23" t="e">
        <f t="shared" si="60"/>
        <v>#N/A</v>
      </c>
      <c r="H146" s="33">
        <f t="shared" si="61"/>
        <v>0</v>
      </c>
      <c r="I146" s="46"/>
      <c r="J146" s="28" t="e" cm="1">
        <f t="array" ref="J146">_xlfn.IFS(I146="2021/2022",0.25,I146="2022/2023",0.5,I146="2023/2024",1)</f>
        <v>#N/A</v>
      </c>
      <c r="K146" s="25">
        <f t="shared" si="62"/>
        <v>8766</v>
      </c>
      <c r="L146" s="25" t="e">
        <f>VLOOKUP(I146,Opslag!S$2:T$4,2,FALSE)</f>
        <v>#N/A</v>
      </c>
      <c r="M146" s="25">
        <f t="shared" si="63"/>
        <v>4017.75</v>
      </c>
      <c r="N146" s="25" t="e">
        <f>VLOOKUP(B146,Opslag!$V$2:$W$429343,2,FALSE)</f>
        <v>#N/A</v>
      </c>
      <c r="O146" s="25">
        <f t="shared" si="64"/>
        <v>4017.75</v>
      </c>
      <c r="P146" s="25" t="e">
        <f t="shared" si="65"/>
        <v>#N/A</v>
      </c>
      <c r="Q146" s="25" t="e">
        <f t="shared" si="66"/>
        <v>#N/A</v>
      </c>
      <c r="R146" s="25" t="e">
        <f>VLOOKUP(I146,Opslag!S$7:T$9,2,FALSE)</f>
        <v>#N/A</v>
      </c>
      <c r="S146" s="24" t="e">
        <f t="shared" si="67"/>
        <v>#N/A</v>
      </c>
      <c r="T146" s="24" t="e">
        <f>VLOOKUP(S146,Opslag!$J$2:$K$77,2,FALSE)</f>
        <v>#N/A</v>
      </c>
      <c r="U146" s="24" t="e">
        <f t="shared" si="68"/>
        <v>#N/A</v>
      </c>
      <c r="V146" s="26" t="e">
        <f>VLOOKUP(U146,Opslag!$M$2:$N$112,2,FALSE)</f>
        <v>#N/A</v>
      </c>
      <c r="W146" s="46"/>
      <c r="X146" s="46"/>
      <c r="Y146" s="27">
        <f t="shared" si="56"/>
        <v>0</v>
      </c>
      <c r="Z146" s="26" t="e">
        <f>VLOOKUP(Y146,Tabel4[],2,FALSE)</f>
        <v>#N/A</v>
      </c>
      <c r="AA146" s="42"/>
      <c r="AB146" s="43"/>
      <c r="AC146" s="28">
        <f>VLOOKUP(AB146,Opslag!$P$2:$Q$57,2,FALSE)</f>
        <v>1</v>
      </c>
      <c r="AD146" s="24" t="e">
        <f t="shared" si="52"/>
        <v>#N/A</v>
      </c>
      <c r="AE146" s="24" t="e">
        <f t="shared" si="53"/>
        <v>#N/A</v>
      </c>
      <c r="AF146" s="24">
        <f t="shared" si="54"/>
        <v>1</v>
      </c>
      <c r="AG146" s="24" t="e">
        <f t="shared" si="55"/>
        <v>#N/A</v>
      </c>
      <c r="AH146" s="26" t="e">
        <f t="shared" si="57"/>
        <v>#N/A</v>
      </c>
      <c r="AI146" s="40"/>
      <c r="AJ146" s="40"/>
      <c r="AK146" s="32"/>
      <c r="AL146" s="30">
        <f>VLOOKUP(AK146,Opslag!$P$2:$Q$57,2,FALSE)</f>
        <v>1</v>
      </c>
      <c r="AM146" s="31"/>
      <c r="AN146" s="39"/>
    </row>
    <row r="147" spans="1:40" customFormat="1" x14ac:dyDescent="0.25">
      <c r="A147" s="48"/>
      <c r="B147" s="49"/>
      <c r="C147" s="49"/>
      <c r="D147" s="50"/>
      <c r="E147" s="34" t="e">
        <f t="shared" si="58"/>
        <v>#N/A</v>
      </c>
      <c r="F147" s="22" t="e">
        <f t="shared" si="59"/>
        <v>#N/A</v>
      </c>
      <c r="G147" s="23" t="e">
        <f t="shared" si="60"/>
        <v>#N/A</v>
      </c>
      <c r="H147" s="33">
        <f t="shared" si="61"/>
        <v>0</v>
      </c>
      <c r="I147" s="46"/>
      <c r="J147" s="28" t="e" cm="1">
        <f t="array" ref="J147">_xlfn.IFS(I147="2021/2022",0.25,I147="2022/2023",0.5,I147="2023/2024",1)</f>
        <v>#N/A</v>
      </c>
      <c r="K147" s="25">
        <f t="shared" si="62"/>
        <v>8766</v>
      </c>
      <c r="L147" s="25" t="e">
        <f>VLOOKUP(I147,Opslag!S$2:T$4,2,FALSE)</f>
        <v>#N/A</v>
      </c>
      <c r="M147" s="25">
        <f t="shared" si="63"/>
        <v>4017.75</v>
      </c>
      <c r="N147" s="25" t="e">
        <f>VLOOKUP(B147,Opslag!$V$2:$W$429343,2,FALSE)</f>
        <v>#N/A</v>
      </c>
      <c r="O147" s="25">
        <f t="shared" si="64"/>
        <v>4017.75</v>
      </c>
      <c r="P147" s="25" t="e">
        <f t="shared" si="65"/>
        <v>#N/A</v>
      </c>
      <c r="Q147" s="25" t="e">
        <f t="shared" si="66"/>
        <v>#N/A</v>
      </c>
      <c r="R147" s="25" t="e">
        <f>VLOOKUP(I147,Opslag!S$7:T$9,2,FALSE)</f>
        <v>#N/A</v>
      </c>
      <c r="S147" s="24" t="e">
        <f t="shared" si="67"/>
        <v>#N/A</v>
      </c>
      <c r="T147" s="24" t="e">
        <f>VLOOKUP(S147,Opslag!$J$2:$K$77,2,FALSE)</f>
        <v>#N/A</v>
      </c>
      <c r="U147" s="24" t="e">
        <f t="shared" si="68"/>
        <v>#N/A</v>
      </c>
      <c r="V147" s="26" t="e">
        <f>VLOOKUP(U147,Opslag!$M$2:$N$112,2,FALSE)</f>
        <v>#N/A</v>
      </c>
      <c r="W147" s="46"/>
      <c r="X147" s="46"/>
      <c r="Y147" s="27">
        <f t="shared" si="56"/>
        <v>0</v>
      </c>
      <c r="Z147" s="26" t="e">
        <f>VLOOKUP(Y147,Tabel4[],2,FALSE)</f>
        <v>#N/A</v>
      </c>
      <c r="AA147" s="42"/>
      <c r="AB147" s="43"/>
      <c r="AC147" s="28">
        <f>VLOOKUP(AB147,Opslag!$P$2:$Q$57,2,FALSE)</f>
        <v>1</v>
      </c>
      <c r="AD147" s="24" t="e">
        <f t="shared" si="52"/>
        <v>#N/A</v>
      </c>
      <c r="AE147" s="24" t="e">
        <f t="shared" si="53"/>
        <v>#N/A</v>
      </c>
      <c r="AF147" s="24">
        <f t="shared" si="54"/>
        <v>1</v>
      </c>
      <c r="AG147" s="24" t="e">
        <f t="shared" si="55"/>
        <v>#N/A</v>
      </c>
      <c r="AH147" s="26" t="e">
        <f t="shared" si="57"/>
        <v>#N/A</v>
      </c>
      <c r="AI147" s="40"/>
      <c r="AJ147" s="40"/>
      <c r="AK147" s="32"/>
      <c r="AL147" s="30">
        <f>VLOOKUP(AK147,Opslag!$P$2:$Q$57,2,FALSE)</f>
        <v>1</v>
      </c>
      <c r="AM147" s="31"/>
      <c r="AN147" s="39"/>
    </row>
    <row r="148" spans="1:40" customFormat="1" x14ac:dyDescent="0.25">
      <c r="A148" s="48"/>
      <c r="B148" s="49"/>
      <c r="C148" s="49"/>
      <c r="D148" s="50"/>
      <c r="E148" s="34" t="e">
        <f t="shared" si="58"/>
        <v>#N/A</v>
      </c>
      <c r="F148" s="22" t="e">
        <f t="shared" si="59"/>
        <v>#N/A</v>
      </c>
      <c r="G148" s="23" t="e">
        <f t="shared" si="60"/>
        <v>#N/A</v>
      </c>
      <c r="H148" s="33">
        <f t="shared" si="61"/>
        <v>0</v>
      </c>
      <c r="I148" s="46"/>
      <c r="J148" s="28" t="e" cm="1">
        <f t="array" ref="J148">_xlfn.IFS(I148="2021/2022",0.25,I148="2022/2023",0.5,I148="2023/2024",1)</f>
        <v>#N/A</v>
      </c>
      <c r="K148" s="25">
        <f t="shared" si="62"/>
        <v>8766</v>
      </c>
      <c r="L148" s="25" t="e">
        <f>VLOOKUP(I148,Opslag!S$2:T$4,2,FALSE)</f>
        <v>#N/A</v>
      </c>
      <c r="M148" s="25">
        <f t="shared" si="63"/>
        <v>4017.75</v>
      </c>
      <c r="N148" s="25" t="e">
        <f>VLOOKUP(B148,Opslag!$V$2:$W$429343,2,FALSE)</f>
        <v>#N/A</v>
      </c>
      <c r="O148" s="25">
        <f t="shared" si="64"/>
        <v>4017.75</v>
      </c>
      <c r="P148" s="25" t="e">
        <f t="shared" si="65"/>
        <v>#N/A</v>
      </c>
      <c r="Q148" s="25" t="e">
        <f t="shared" si="66"/>
        <v>#N/A</v>
      </c>
      <c r="R148" s="25" t="e">
        <f>VLOOKUP(I148,Opslag!S$7:T$9,2,FALSE)</f>
        <v>#N/A</v>
      </c>
      <c r="S148" s="24" t="e">
        <f t="shared" si="67"/>
        <v>#N/A</v>
      </c>
      <c r="T148" s="24" t="e">
        <f>VLOOKUP(S148,Opslag!$J$2:$K$77,2,FALSE)</f>
        <v>#N/A</v>
      </c>
      <c r="U148" s="24" t="e">
        <f t="shared" si="68"/>
        <v>#N/A</v>
      </c>
      <c r="V148" s="26" t="e">
        <f>VLOOKUP(U148,Opslag!$M$2:$N$112,2,FALSE)</f>
        <v>#N/A</v>
      </c>
      <c r="W148" s="46"/>
      <c r="X148" s="46"/>
      <c r="Y148" s="27">
        <f t="shared" si="56"/>
        <v>0</v>
      </c>
      <c r="Z148" s="26" t="e">
        <f>VLOOKUP(Y148,Tabel4[],2,FALSE)</f>
        <v>#N/A</v>
      </c>
      <c r="AA148" s="42"/>
      <c r="AB148" s="43"/>
      <c r="AC148" s="28">
        <f>VLOOKUP(AB148,Opslag!$P$2:$Q$57,2,FALSE)</f>
        <v>1</v>
      </c>
      <c r="AD148" s="24" t="e">
        <f t="shared" si="52"/>
        <v>#N/A</v>
      </c>
      <c r="AE148" s="24" t="e">
        <f t="shared" si="53"/>
        <v>#N/A</v>
      </c>
      <c r="AF148" s="24">
        <f t="shared" si="54"/>
        <v>1</v>
      </c>
      <c r="AG148" s="24" t="e">
        <f t="shared" si="55"/>
        <v>#N/A</v>
      </c>
      <c r="AH148" s="26" t="e">
        <f t="shared" si="57"/>
        <v>#N/A</v>
      </c>
      <c r="AI148" s="40"/>
      <c r="AJ148" s="40"/>
      <c r="AK148" s="32"/>
      <c r="AL148" s="30">
        <f>VLOOKUP(AK148,Opslag!$P$2:$Q$57,2,FALSE)</f>
        <v>1</v>
      </c>
      <c r="AM148" s="31"/>
      <c r="AN148" s="39"/>
    </row>
    <row r="149" spans="1:40" customFormat="1" x14ac:dyDescent="0.25">
      <c r="A149" s="48"/>
      <c r="B149" s="49"/>
      <c r="C149" s="49"/>
      <c r="D149" s="50"/>
      <c r="E149" s="34" t="e">
        <f t="shared" si="58"/>
        <v>#N/A</v>
      </c>
      <c r="F149" s="22" t="e">
        <f t="shared" si="59"/>
        <v>#N/A</v>
      </c>
      <c r="G149" s="23" t="e">
        <f t="shared" si="60"/>
        <v>#N/A</v>
      </c>
      <c r="H149" s="33">
        <f t="shared" si="61"/>
        <v>0</v>
      </c>
      <c r="I149" s="46"/>
      <c r="J149" s="28" t="e" cm="1">
        <f t="array" ref="J149">_xlfn.IFS(I149="2021/2022",0.25,I149="2022/2023",0.5,I149="2023/2024",1)</f>
        <v>#N/A</v>
      </c>
      <c r="K149" s="25">
        <f t="shared" si="62"/>
        <v>8766</v>
      </c>
      <c r="L149" s="25" t="e">
        <f>VLOOKUP(I149,Opslag!S$2:T$4,2,FALSE)</f>
        <v>#N/A</v>
      </c>
      <c r="M149" s="25">
        <f t="shared" si="63"/>
        <v>4017.75</v>
      </c>
      <c r="N149" s="25" t="e">
        <f>VLOOKUP(B149,Opslag!$V$2:$W$429343,2,FALSE)</f>
        <v>#N/A</v>
      </c>
      <c r="O149" s="25">
        <f t="shared" si="64"/>
        <v>4017.75</v>
      </c>
      <c r="P149" s="25" t="e">
        <f t="shared" si="65"/>
        <v>#N/A</v>
      </c>
      <c r="Q149" s="25" t="e">
        <f t="shared" si="66"/>
        <v>#N/A</v>
      </c>
      <c r="R149" s="25" t="e">
        <f>VLOOKUP(I149,Opslag!S$7:T$9,2,FALSE)</f>
        <v>#N/A</v>
      </c>
      <c r="S149" s="24" t="e">
        <f t="shared" si="67"/>
        <v>#N/A</v>
      </c>
      <c r="T149" s="24" t="e">
        <f>VLOOKUP(S149,Opslag!$J$2:$K$77,2,FALSE)</f>
        <v>#N/A</v>
      </c>
      <c r="U149" s="24" t="e">
        <f t="shared" si="68"/>
        <v>#N/A</v>
      </c>
      <c r="V149" s="26" t="e">
        <f>VLOOKUP(U149,Opslag!$M$2:$N$112,2,FALSE)</f>
        <v>#N/A</v>
      </c>
      <c r="W149" s="46"/>
      <c r="X149" s="46"/>
      <c r="Y149" s="27">
        <f t="shared" si="56"/>
        <v>0</v>
      </c>
      <c r="Z149" s="26" t="e">
        <f>VLOOKUP(Y149,Tabel4[],2,FALSE)</f>
        <v>#N/A</v>
      </c>
      <c r="AA149" s="42"/>
      <c r="AB149" s="43"/>
      <c r="AC149" s="28">
        <f>VLOOKUP(AB149,Opslag!$P$2:$Q$57,2,FALSE)</f>
        <v>1</v>
      </c>
      <c r="AD149" s="24" t="e">
        <f t="shared" si="52"/>
        <v>#N/A</v>
      </c>
      <c r="AE149" s="24" t="e">
        <f t="shared" si="53"/>
        <v>#N/A</v>
      </c>
      <c r="AF149" s="24">
        <f t="shared" si="54"/>
        <v>1</v>
      </c>
      <c r="AG149" s="24" t="e">
        <f t="shared" si="55"/>
        <v>#N/A</v>
      </c>
      <c r="AH149" s="26" t="e">
        <f t="shared" si="57"/>
        <v>#N/A</v>
      </c>
      <c r="AI149" s="40"/>
      <c r="AJ149" s="40"/>
      <c r="AK149" s="32"/>
      <c r="AL149" s="30">
        <f>VLOOKUP(AK149,Opslag!$P$2:$Q$57,2,FALSE)</f>
        <v>1</v>
      </c>
      <c r="AM149" s="31"/>
      <c r="AN149" s="39"/>
    </row>
    <row r="150" spans="1:40" customFormat="1" x14ac:dyDescent="0.25">
      <c r="A150" s="48"/>
      <c r="B150" s="49"/>
      <c r="C150" s="49"/>
      <c r="D150" s="50"/>
      <c r="E150" s="34" t="e">
        <f t="shared" si="58"/>
        <v>#N/A</v>
      </c>
      <c r="F150" s="22" t="e">
        <f t="shared" si="59"/>
        <v>#N/A</v>
      </c>
      <c r="G150" s="23" t="e">
        <f t="shared" si="60"/>
        <v>#N/A</v>
      </c>
      <c r="H150" s="33">
        <f t="shared" si="61"/>
        <v>0</v>
      </c>
      <c r="I150" s="46"/>
      <c r="J150" s="28" t="e" cm="1">
        <f t="array" ref="J150">_xlfn.IFS(I150="2021/2022",0.25,I150="2022/2023",0.5,I150="2023/2024",1)</f>
        <v>#N/A</v>
      </c>
      <c r="K150" s="25">
        <f t="shared" si="62"/>
        <v>8766</v>
      </c>
      <c r="L150" s="25" t="e">
        <f>VLOOKUP(I150,Opslag!S$2:T$4,2,FALSE)</f>
        <v>#N/A</v>
      </c>
      <c r="M150" s="25">
        <f t="shared" si="63"/>
        <v>4017.75</v>
      </c>
      <c r="N150" s="25" t="e">
        <f>VLOOKUP(B150,Opslag!$V$2:$W$429343,2,FALSE)</f>
        <v>#N/A</v>
      </c>
      <c r="O150" s="25">
        <f t="shared" si="64"/>
        <v>4017.75</v>
      </c>
      <c r="P150" s="25" t="e">
        <f t="shared" si="65"/>
        <v>#N/A</v>
      </c>
      <c r="Q150" s="25" t="e">
        <f t="shared" si="66"/>
        <v>#N/A</v>
      </c>
      <c r="R150" s="25" t="e">
        <f>VLOOKUP(I150,Opslag!S$7:T$9,2,FALSE)</f>
        <v>#N/A</v>
      </c>
      <c r="S150" s="24" t="e">
        <f t="shared" si="67"/>
        <v>#N/A</v>
      </c>
      <c r="T150" s="24" t="e">
        <f>VLOOKUP(S150,Opslag!$J$2:$K$77,2,FALSE)</f>
        <v>#N/A</v>
      </c>
      <c r="U150" s="24" t="e">
        <f t="shared" si="68"/>
        <v>#N/A</v>
      </c>
      <c r="V150" s="26" t="e">
        <f>VLOOKUP(U150,Opslag!$M$2:$N$112,2,FALSE)</f>
        <v>#N/A</v>
      </c>
      <c r="W150" s="46"/>
      <c r="X150" s="46"/>
      <c r="Y150" s="27">
        <f t="shared" si="56"/>
        <v>0</v>
      </c>
      <c r="Z150" s="26" t="e">
        <f>VLOOKUP(Y150,Tabel4[],2,FALSE)</f>
        <v>#N/A</v>
      </c>
      <c r="AA150" s="42"/>
      <c r="AB150" s="43"/>
      <c r="AC150" s="28">
        <f>VLOOKUP(AB150,Opslag!$P$2:$Q$57,2,FALSE)</f>
        <v>1</v>
      </c>
      <c r="AD150" s="24" t="e">
        <f t="shared" si="52"/>
        <v>#N/A</v>
      </c>
      <c r="AE150" s="24" t="e">
        <f t="shared" si="53"/>
        <v>#N/A</v>
      </c>
      <c r="AF150" s="24">
        <f t="shared" si="54"/>
        <v>1</v>
      </c>
      <c r="AG150" s="24" t="e">
        <f t="shared" si="55"/>
        <v>#N/A</v>
      </c>
      <c r="AH150" s="26" t="e">
        <f t="shared" si="57"/>
        <v>#N/A</v>
      </c>
      <c r="AI150" s="40"/>
      <c r="AJ150" s="40"/>
      <c r="AK150" s="32"/>
      <c r="AL150" s="30">
        <f>VLOOKUP(AK150,Opslag!$P$2:$Q$57,2,FALSE)</f>
        <v>1</v>
      </c>
      <c r="AM150" s="31"/>
      <c r="AN150" s="39"/>
    </row>
    <row r="151" spans="1:40" customFormat="1" x14ac:dyDescent="0.25">
      <c r="A151" s="48"/>
      <c r="B151" s="49"/>
      <c r="C151" s="49"/>
      <c r="D151" s="50"/>
      <c r="E151" s="34" t="e">
        <f t="shared" si="58"/>
        <v>#N/A</v>
      </c>
      <c r="F151" s="22" t="e">
        <f t="shared" si="59"/>
        <v>#N/A</v>
      </c>
      <c r="G151" s="23" t="e">
        <f t="shared" si="60"/>
        <v>#N/A</v>
      </c>
      <c r="H151" s="33">
        <f t="shared" si="61"/>
        <v>0</v>
      </c>
      <c r="I151" s="46"/>
      <c r="J151" s="28" t="e" cm="1">
        <f t="array" ref="J151">_xlfn.IFS(I151="2021/2022",0.25,I151="2022/2023",0.5,I151="2023/2024",1)</f>
        <v>#N/A</v>
      </c>
      <c r="K151" s="25">
        <f t="shared" si="62"/>
        <v>8766</v>
      </c>
      <c r="L151" s="25" t="e">
        <f>VLOOKUP(I151,Opslag!S$2:T$4,2,FALSE)</f>
        <v>#N/A</v>
      </c>
      <c r="M151" s="25">
        <f t="shared" si="63"/>
        <v>4017.75</v>
      </c>
      <c r="N151" s="25" t="e">
        <f>VLOOKUP(B151,Opslag!$V$2:$W$429343,2,FALSE)</f>
        <v>#N/A</v>
      </c>
      <c r="O151" s="25">
        <f t="shared" si="64"/>
        <v>4017.75</v>
      </c>
      <c r="P151" s="25" t="e">
        <f t="shared" si="65"/>
        <v>#N/A</v>
      </c>
      <c r="Q151" s="25" t="e">
        <f t="shared" si="66"/>
        <v>#N/A</v>
      </c>
      <c r="R151" s="25" t="e">
        <f>VLOOKUP(I151,Opslag!S$7:T$9,2,FALSE)</f>
        <v>#N/A</v>
      </c>
      <c r="S151" s="24" t="e">
        <f t="shared" si="67"/>
        <v>#N/A</v>
      </c>
      <c r="T151" s="24" t="e">
        <f>VLOOKUP(S151,Opslag!$J$2:$K$77,2,FALSE)</f>
        <v>#N/A</v>
      </c>
      <c r="U151" s="24" t="e">
        <f t="shared" si="68"/>
        <v>#N/A</v>
      </c>
      <c r="V151" s="26" t="e">
        <f>VLOOKUP(U151,Opslag!$M$2:$N$112,2,FALSE)</f>
        <v>#N/A</v>
      </c>
      <c r="W151" s="46"/>
      <c r="X151" s="46"/>
      <c r="Y151" s="27">
        <f t="shared" si="56"/>
        <v>0</v>
      </c>
      <c r="Z151" s="26" t="e">
        <f>VLOOKUP(Y151,Tabel4[],2,FALSE)</f>
        <v>#N/A</v>
      </c>
      <c r="AA151" s="42"/>
      <c r="AB151" s="43"/>
      <c r="AC151" s="28">
        <f>VLOOKUP(AB151,Opslag!$P$2:$Q$57,2,FALSE)</f>
        <v>1</v>
      </c>
      <c r="AD151" s="24" t="e">
        <f t="shared" si="52"/>
        <v>#N/A</v>
      </c>
      <c r="AE151" s="24" t="e">
        <f t="shared" si="53"/>
        <v>#N/A</v>
      </c>
      <c r="AF151" s="24">
        <f t="shared" si="54"/>
        <v>1</v>
      </c>
      <c r="AG151" s="24" t="e">
        <f t="shared" si="55"/>
        <v>#N/A</v>
      </c>
      <c r="AH151" s="26" t="e">
        <f t="shared" si="57"/>
        <v>#N/A</v>
      </c>
      <c r="AI151" s="40"/>
      <c r="AJ151" s="40"/>
      <c r="AK151" s="32"/>
      <c r="AL151" s="30">
        <f>VLOOKUP(AK151,Opslag!$P$2:$Q$57,2,FALSE)</f>
        <v>1</v>
      </c>
      <c r="AM151" s="31"/>
      <c r="AN151" s="39"/>
    </row>
    <row r="152" spans="1:40" customFormat="1" x14ac:dyDescent="0.25">
      <c r="A152" s="48"/>
      <c r="B152" s="49"/>
      <c r="C152" s="49"/>
      <c r="D152" s="50"/>
      <c r="E152" s="34" t="e">
        <f t="shared" si="58"/>
        <v>#N/A</v>
      </c>
      <c r="F152" s="22" t="e">
        <f t="shared" si="59"/>
        <v>#N/A</v>
      </c>
      <c r="G152" s="23" t="e">
        <f t="shared" si="60"/>
        <v>#N/A</v>
      </c>
      <c r="H152" s="33">
        <f t="shared" si="61"/>
        <v>0</v>
      </c>
      <c r="I152" s="46"/>
      <c r="J152" s="28" t="e" cm="1">
        <f t="array" ref="J152">_xlfn.IFS(I152="2021/2022",0.25,I152="2022/2023",0.5,I152="2023/2024",1)</f>
        <v>#N/A</v>
      </c>
      <c r="K152" s="25">
        <f t="shared" si="62"/>
        <v>8766</v>
      </c>
      <c r="L152" s="25" t="e">
        <f>VLOOKUP(I152,Opslag!S$2:T$4,2,FALSE)</f>
        <v>#N/A</v>
      </c>
      <c r="M152" s="25">
        <f t="shared" si="63"/>
        <v>4017.75</v>
      </c>
      <c r="N152" s="25" t="e">
        <f>VLOOKUP(B152,Opslag!$V$2:$W$429343,2,FALSE)</f>
        <v>#N/A</v>
      </c>
      <c r="O152" s="25">
        <f t="shared" si="64"/>
        <v>4017.75</v>
      </c>
      <c r="P152" s="25" t="e">
        <f t="shared" si="65"/>
        <v>#N/A</v>
      </c>
      <c r="Q152" s="25" t="e">
        <f t="shared" si="66"/>
        <v>#N/A</v>
      </c>
      <c r="R152" s="25" t="e">
        <f>VLOOKUP(I152,Opslag!S$7:T$9,2,FALSE)</f>
        <v>#N/A</v>
      </c>
      <c r="S152" s="24" t="e">
        <f t="shared" si="67"/>
        <v>#N/A</v>
      </c>
      <c r="T152" s="24" t="e">
        <f>VLOOKUP(S152,Opslag!$J$2:$K$77,2,FALSE)</f>
        <v>#N/A</v>
      </c>
      <c r="U152" s="24" t="e">
        <f t="shared" si="68"/>
        <v>#N/A</v>
      </c>
      <c r="V152" s="26" t="e">
        <f>VLOOKUP(U152,Opslag!$M$2:$N$112,2,FALSE)</f>
        <v>#N/A</v>
      </c>
      <c r="W152" s="46"/>
      <c r="X152" s="46"/>
      <c r="Y152" s="27">
        <f t="shared" si="56"/>
        <v>0</v>
      </c>
      <c r="Z152" s="26" t="e">
        <f>VLOOKUP(Y152,Tabel4[],2,FALSE)</f>
        <v>#N/A</v>
      </c>
      <c r="AA152" s="42"/>
      <c r="AB152" s="43"/>
      <c r="AC152" s="28">
        <f>VLOOKUP(AB152,Opslag!$P$2:$Q$57,2,FALSE)</f>
        <v>1</v>
      </c>
      <c r="AD152" s="24" t="e">
        <f t="shared" si="52"/>
        <v>#N/A</v>
      </c>
      <c r="AE152" s="24" t="e">
        <f t="shared" si="53"/>
        <v>#N/A</v>
      </c>
      <c r="AF152" s="24">
        <f t="shared" si="54"/>
        <v>1</v>
      </c>
      <c r="AG152" s="24" t="e">
        <f t="shared" si="55"/>
        <v>#N/A</v>
      </c>
      <c r="AH152" s="26" t="e">
        <f t="shared" si="57"/>
        <v>#N/A</v>
      </c>
      <c r="AI152" s="40"/>
      <c r="AJ152" s="40"/>
      <c r="AK152" s="32"/>
      <c r="AL152" s="30">
        <f>VLOOKUP(AK152,Opslag!$P$2:$Q$57,2,FALSE)</f>
        <v>1</v>
      </c>
      <c r="AM152" s="31"/>
      <c r="AN152" s="39"/>
    </row>
    <row r="153" spans="1:40" customFormat="1" x14ac:dyDescent="0.25">
      <c r="A153" s="48"/>
      <c r="B153" s="49"/>
      <c r="C153" s="49"/>
      <c r="D153" s="50"/>
      <c r="E153" s="34" t="e">
        <f t="shared" si="58"/>
        <v>#N/A</v>
      </c>
      <c r="F153" s="22" t="e">
        <f t="shared" si="59"/>
        <v>#N/A</v>
      </c>
      <c r="G153" s="23" t="e">
        <f t="shared" si="60"/>
        <v>#N/A</v>
      </c>
      <c r="H153" s="33">
        <f t="shared" si="61"/>
        <v>0</v>
      </c>
      <c r="I153" s="46"/>
      <c r="J153" s="28" t="e" cm="1">
        <f t="array" ref="J153">_xlfn.IFS(I153="2021/2022",0.25,I153="2022/2023",0.5,I153="2023/2024",1)</f>
        <v>#N/A</v>
      </c>
      <c r="K153" s="25">
        <f t="shared" si="62"/>
        <v>8766</v>
      </c>
      <c r="L153" s="25" t="e">
        <f>VLOOKUP(I153,Opslag!S$2:T$4,2,FALSE)</f>
        <v>#N/A</v>
      </c>
      <c r="M153" s="25">
        <f t="shared" si="63"/>
        <v>4017.75</v>
      </c>
      <c r="N153" s="25" t="e">
        <f>VLOOKUP(B153,Opslag!$V$2:$W$429343,2,FALSE)</f>
        <v>#N/A</v>
      </c>
      <c r="O153" s="25">
        <f t="shared" si="64"/>
        <v>4017.75</v>
      </c>
      <c r="P153" s="25" t="e">
        <f t="shared" si="65"/>
        <v>#N/A</v>
      </c>
      <c r="Q153" s="25" t="e">
        <f t="shared" si="66"/>
        <v>#N/A</v>
      </c>
      <c r="R153" s="25" t="e">
        <f>VLOOKUP(I153,Opslag!S$7:T$9,2,FALSE)</f>
        <v>#N/A</v>
      </c>
      <c r="S153" s="24" t="e">
        <f t="shared" si="67"/>
        <v>#N/A</v>
      </c>
      <c r="T153" s="24" t="e">
        <f>VLOOKUP(S153,Opslag!$J$2:$K$77,2,FALSE)</f>
        <v>#N/A</v>
      </c>
      <c r="U153" s="24" t="e">
        <f t="shared" si="68"/>
        <v>#N/A</v>
      </c>
      <c r="V153" s="26" t="e">
        <f>VLOOKUP(U153,Opslag!$M$2:$N$112,2,FALSE)</f>
        <v>#N/A</v>
      </c>
      <c r="W153" s="46"/>
      <c r="X153" s="46"/>
      <c r="Y153" s="27">
        <f t="shared" si="56"/>
        <v>0</v>
      </c>
      <c r="Z153" s="26" t="e">
        <f>VLOOKUP(Y153,Tabel4[],2,FALSE)</f>
        <v>#N/A</v>
      </c>
      <c r="AA153" s="42"/>
      <c r="AB153" s="43"/>
      <c r="AC153" s="28">
        <f>VLOOKUP(AB153,Opslag!$P$2:$Q$57,2,FALSE)</f>
        <v>1</v>
      </c>
      <c r="AD153" s="24" t="e">
        <f t="shared" si="52"/>
        <v>#N/A</v>
      </c>
      <c r="AE153" s="24" t="e">
        <f t="shared" si="53"/>
        <v>#N/A</v>
      </c>
      <c r="AF153" s="24">
        <f t="shared" si="54"/>
        <v>1</v>
      </c>
      <c r="AG153" s="24" t="e">
        <f t="shared" si="55"/>
        <v>#N/A</v>
      </c>
      <c r="AH153" s="26" t="e">
        <f t="shared" si="57"/>
        <v>#N/A</v>
      </c>
      <c r="AI153" s="40"/>
      <c r="AJ153" s="40"/>
      <c r="AK153" s="32"/>
      <c r="AL153" s="30">
        <f>VLOOKUP(AK153,Opslag!$P$2:$Q$57,2,FALSE)</f>
        <v>1</v>
      </c>
      <c r="AM153" s="31"/>
      <c r="AN153" s="39"/>
    </row>
    <row r="154" spans="1:40" customFormat="1" x14ac:dyDescent="0.25">
      <c r="A154" s="48"/>
      <c r="B154" s="49"/>
      <c r="C154" s="49"/>
      <c r="D154" s="50"/>
      <c r="E154" s="34" t="e">
        <f t="shared" si="58"/>
        <v>#N/A</v>
      </c>
      <c r="F154" s="22" t="e">
        <f t="shared" si="59"/>
        <v>#N/A</v>
      </c>
      <c r="G154" s="23" t="e">
        <f t="shared" si="60"/>
        <v>#N/A</v>
      </c>
      <c r="H154" s="33">
        <f t="shared" si="61"/>
        <v>0</v>
      </c>
      <c r="I154" s="46"/>
      <c r="J154" s="28" t="e" cm="1">
        <f t="array" ref="J154">_xlfn.IFS(I154="2021/2022",0.25,I154="2022/2023",0.5,I154="2023/2024",1)</f>
        <v>#N/A</v>
      </c>
      <c r="K154" s="25">
        <f t="shared" si="62"/>
        <v>8766</v>
      </c>
      <c r="L154" s="25" t="e">
        <f>VLOOKUP(I154,Opslag!S$2:T$4,2,FALSE)</f>
        <v>#N/A</v>
      </c>
      <c r="M154" s="25">
        <f t="shared" si="63"/>
        <v>4017.75</v>
      </c>
      <c r="N154" s="25" t="e">
        <f>VLOOKUP(B154,Opslag!$V$2:$W$429343,2,FALSE)</f>
        <v>#N/A</v>
      </c>
      <c r="O154" s="25">
        <f t="shared" si="64"/>
        <v>4017.75</v>
      </c>
      <c r="P154" s="25" t="e">
        <f t="shared" si="65"/>
        <v>#N/A</v>
      </c>
      <c r="Q154" s="25" t="e">
        <f t="shared" si="66"/>
        <v>#N/A</v>
      </c>
      <c r="R154" s="25" t="e">
        <f>VLOOKUP(I154,Opslag!S$7:T$9,2,FALSE)</f>
        <v>#N/A</v>
      </c>
      <c r="S154" s="24" t="e">
        <f t="shared" si="67"/>
        <v>#N/A</v>
      </c>
      <c r="T154" s="24" t="e">
        <f>VLOOKUP(S154,Opslag!$J$2:$K$77,2,FALSE)</f>
        <v>#N/A</v>
      </c>
      <c r="U154" s="24" t="e">
        <f t="shared" si="68"/>
        <v>#N/A</v>
      </c>
      <c r="V154" s="26" t="e">
        <f>VLOOKUP(U154,Opslag!$M$2:$N$112,2,FALSE)</f>
        <v>#N/A</v>
      </c>
      <c r="W154" s="46"/>
      <c r="X154" s="46"/>
      <c r="Y154" s="27">
        <f t="shared" si="56"/>
        <v>0</v>
      </c>
      <c r="Z154" s="26" t="e">
        <f>VLOOKUP(Y154,Tabel4[],2,FALSE)</f>
        <v>#N/A</v>
      </c>
      <c r="AA154" s="42"/>
      <c r="AB154" s="43"/>
      <c r="AC154" s="28">
        <f>VLOOKUP(AB154,Opslag!$P$2:$Q$57,2,FALSE)</f>
        <v>1</v>
      </c>
      <c r="AD154" s="24" t="e">
        <f t="shared" si="52"/>
        <v>#N/A</v>
      </c>
      <c r="AE154" s="24" t="e">
        <f t="shared" si="53"/>
        <v>#N/A</v>
      </c>
      <c r="AF154" s="24">
        <f t="shared" si="54"/>
        <v>1</v>
      </c>
      <c r="AG154" s="24" t="e">
        <f t="shared" si="55"/>
        <v>#N/A</v>
      </c>
      <c r="AH154" s="26" t="e">
        <f t="shared" si="57"/>
        <v>#N/A</v>
      </c>
      <c r="AI154" s="40"/>
      <c r="AJ154" s="40"/>
      <c r="AK154" s="32"/>
      <c r="AL154" s="30">
        <f>VLOOKUP(AK154,Opslag!$P$2:$Q$57,2,FALSE)</f>
        <v>1</v>
      </c>
      <c r="AM154" s="31"/>
      <c r="AN154" s="39"/>
    </row>
    <row r="155" spans="1:40" customFormat="1" x14ac:dyDescent="0.25">
      <c r="A155" s="48"/>
      <c r="B155" s="49"/>
      <c r="C155" s="49"/>
      <c r="D155" s="50"/>
      <c r="E155" s="34" t="e">
        <f t="shared" si="58"/>
        <v>#N/A</v>
      </c>
      <c r="F155" s="22" t="e">
        <f t="shared" si="59"/>
        <v>#N/A</v>
      </c>
      <c r="G155" s="23" t="e">
        <f t="shared" si="60"/>
        <v>#N/A</v>
      </c>
      <c r="H155" s="33">
        <f t="shared" si="61"/>
        <v>0</v>
      </c>
      <c r="I155" s="46"/>
      <c r="J155" s="28" t="e" cm="1">
        <f t="array" ref="J155">_xlfn.IFS(I155="2021/2022",0.25,I155="2022/2023",0.5,I155="2023/2024",1)</f>
        <v>#N/A</v>
      </c>
      <c r="K155" s="25">
        <f t="shared" si="62"/>
        <v>8766</v>
      </c>
      <c r="L155" s="25" t="e">
        <f>VLOOKUP(I155,Opslag!S$2:T$4,2,FALSE)</f>
        <v>#N/A</v>
      </c>
      <c r="M155" s="25">
        <f t="shared" si="63"/>
        <v>4017.75</v>
      </c>
      <c r="N155" s="25" t="e">
        <f>VLOOKUP(B155,Opslag!$V$2:$W$429343,2,FALSE)</f>
        <v>#N/A</v>
      </c>
      <c r="O155" s="25">
        <f t="shared" si="64"/>
        <v>4017.75</v>
      </c>
      <c r="P155" s="25" t="e">
        <f t="shared" si="65"/>
        <v>#N/A</v>
      </c>
      <c r="Q155" s="25" t="e">
        <f t="shared" si="66"/>
        <v>#N/A</v>
      </c>
      <c r="R155" s="25" t="e">
        <f>VLOOKUP(I155,Opslag!S$7:T$9,2,FALSE)</f>
        <v>#N/A</v>
      </c>
      <c r="S155" s="24" t="e">
        <f t="shared" si="67"/>
        <v>#N/A</v>
      </c>
      <c r="T155" s="24" t="e">
        <f>VLOOKUP(S155,Opslag!$J$2:$K$77,2,FALSE)</f>
        <v>#N/A</v>
      </c>
      <c r="U155" s="24" t="e">
        <f t="shared" si="68"/>
        <v>#N/A</v>
      </c>
      <c r="V155" s="26" t="e">
        <f>VLOOKUP(U155,Opslag!$M$2:$N$112,2,FALSE)</f>
        <v>#N/A</v>
      </c>
      <c r="W155" s="46"/>
      <c r="X155" s="46"/>
      <c r="Y155" s="27">
        <f t="shared" si="56"/>
        <v>0</v>
      </c>
      <c r="Z155" s="26" t="e">
        <f>VLOOKUP(Y155,Tabel4[],2,FALSE)</f>
        <v>#N/A</v>
      </c>
      <c r="AA155" s="42"/>
      <c r="AB155" s="43"/>
      <c r="AC155" s="28">
        <f>VLOOKUP(AB155,Opslag!$P$2:$Q$57,2,FALSE)</f>
        <v>1</v>
      </c>
      <c r="AD155" s="24" t="e">
        <f t="shared" si="52"/>
        <v>#N/A</v>
      </c>
      <c r="AE155" s="24" t="e">
        <f t="shared" si="53"/>
        <v>#N/A</v>
      </c>
      <c r="AF155" s="24">
        <f t="shared" si="54"/>
        <v>1</v>
      </c>
      <c r="AG155" s="24" t="e">
        <f t="shared" si="55"/>
        <v>#N/A</v>
      </c>
      <c r="AH155" s="26" t="e">
        <f t="shared" si="57"/>
        <v>#N/A</v>
      </c>
      <c r="AI155" s="40"/>
      <c r="AJ155" s="40"/>
      <c r="AK155" s="32"/>
      <c r="AL155" s="30">
        <f>VLOOKUP(AK155,Opslag!$P$2:$Q$57,2,FALSE)</f>
        <v>1</v>
      </c>
      <c r="AM155" s="31"/>
      <c r="AN155" s="39"/>
    </row>
    <row r="156" spans="1:40" customFormat="1" x14ac:dyDescent="0.25">
      <c r="A156" s="48"/>
      <c r="B156" s="49"/>
      <c r="C156" s="49"/>
      <c r="D156" s="50"/>
      <c r="E156" s="34" t="e">
        <f t="shared" si="58"/>
        <v>#N/A</v>
      </c>
      <c r="F156" s="22" t="e">
        <f t="shared" si="59"/>
        <v>#N/A</v>
      </c>
      <c r="G156" s="23" t="e">
        <f t="shared" si="60"/>
        <v>#N/A</v>
      </c>
      <c r="H156" s="33">
        <f t="shared" si="61"/>
        <v>0</v>
      </c>
      <c r="I156" s="46"/>
      <c r="J156" s="28" t="e" cm="1">
        <f t="array" ref="J156">_xlfn.IFS(I156="2021/2022",0.25,I156="2022/2023",0.5,I156="2023/2024",1)</f>
        <v>#N/A</v>
      </c>
      <c r="K156" s="25">
        <f t="shared" si="62"/>
        <v>8766</v>
      </c>
      <c r="L156" s="25" t="e">
        <f>VLOOKUP(I156,Opslag!S$2:T$4,2,FALSE)</f>
        <v>#N/A</v>
      </c>
      <c r="M156" s="25">
        <f t="shared" si="63"/>
        <v>4017.75</v>
      </c>
      <c r="N156" s="25" t="e">
        <f>VLOOKUP(B156,Opslag!$V$2:$W$429343,2,FALSE)</f>
        <v>#N/A</v>
      </c>
      <c r="O156" s="25">
        <f t="shared" si="64"/>
        <v>4017.75</v>
      </c>
      <c r="P156" s="25" t="e">
        <f t="shared" si="65"/>
        <v>#N/A</v>
      </c>
      <c r="Q156" s="25" t="e">
        <f t="shared" si="66"/>
        <v>#N/A</v>
      </c>
      <c r="R156" s="25" t="e">
        <f>VLOOKUP(I156,Opslag!S$7:T$9,2,FALSE)</f>
        <v>#N/A</v>
      </c>
      <c r="S156" s="24" t="e">
        <f t="shared" si="67"/>
        <v>#N/A</v>
      </c>
      <c r="T156" s="24" t="e">
        <f>VLOOKUP(S156,Opslag!$J$2:$K$77,2,FALSE)</f>
        <v>#N/A</v>
      </c>
      <c r="U156" s="24" t="e">
        <f t="shared" si="68"/>
        <v>#N/A</v>
      </c>
      <c r="V156" s="26" t="e">
        <f>VLOOKUP(U156,Opslag!$M$2:$N$112,2,FALSE)</f>
        <v>#N/A</v>
      </c>
      <c r="W156" s="46"/>
      <c r="X156" s="46"/>
      <c r="Y156" s="27">
        <f t="shared" si="56"/>
        <v>0</v>
      </c>
      <c r="Z156" s="26" t="e">
        <f>VLOOKUP(Y156,Tabel4[],2,FALSE)</f>
        <v>#N/A</v>
      </c>
      <c r="AA156" s="42"/>
      <c r="AB156" s="43"/>
      <c r="AC156" s="28">
        <f>VLOOKUP(AB156,Opslag!$P$2:$Q$57,2,FALSE)</f>
        <v>1</v>
      </c>
      <c r="AD156" s="24" t="e">
        <f t="shared" si="52"/>
        <v>#N/A</v>
      </c>
      <c r="AE156" s="24" t="e">
        <f t="shared" si="53"/>
        <v>#N/A</v>
      </c>
      <c r="AF156" s="24">
        <f t="shared" si="54"/>
        <v>1</v>
      </c>
      <c r="AG156" s="24" t="e">
        <f t="shared" si="55"/>
        <v>#N/A</v>
      </c>
      <c r="AH156" s="26" t="e">
        <f t="shared" si="57"/>
        <v>#N/A</v>
      </c>
      <c r="AI156" s="40"/>
      <c r="AJ156" s="40"/>
      <c r="AK156" s="32"/>
      <c r="AL156" s="30">
        <f>VLOOKUP(AK156,Opslag!$P$2:$Q$57,2,FALSE)</f>
        <v>1</v>
      </c>
      <c r="AM156" s="31"/>
      <c r="AN156" s="39"/>
    </row>
    <row r="157" spans="1:40" customFormat="1" x14ac:dyDescent="0.25">
      <c r="A157" s="48"/>
      <c r="B157" s="49"/>
      <c r="C157" s="49"/>
      <c r="D157" s="50"/>
      <c r="E157" s="34" t="e">
        <f t="shared" si="58"/>
        <v>#N/A</v>
      </c>
      <c r="F157" s="22" t="e">
        <f t="shared" si="59"/>
        <v>#N/A</v>
      </c>
      <c r="G157" s="23" t="e">
        <f t="shared" si="60"/>
        <v>#N/A</v>
      </c>
      <c r="H157" s="33">
        <f t="shared" si="61"/>
        <v>0</v>
      </c>
      <c r="I157" s="46"/>
      <c r="J157" s="28" t="e" cm="1">
        <f t="array" ref="J157">_xlfn.IFS(I157="2021/2022",0.25,I157="2022/2023",0.5,I157="2023/2024",1)</f>
        <v>#N/A</v>
      </c>
      <c r="K157" s="25">
        <f t="shared" si="62"/>
        <v>8766</v>
      </c>
      <c r="L157" s="25" t="e">
        <f>VLOOKUP(I157,Opslag!S$2:T$4,2,FALSE)</f>
        <v>#N/A</v>
      </c>
      <c r="M157" s="25">
        <f t="shared" si="63"/>
        <v>4017.75</v>
      </c>
      <c r="N157" s="25" t="e">
        <f>VLOOKUP(B157,Opslag!$V$2:$W$429343,2,FALSE)</f>
        <v>#N/A</v>
      </c>
      <c r="O157" s="25">
        <f t="shared" si="64"/>
        <v>4017.75</v>
      </c>
      <c r="P157" s="25" t="e">
        <f t="shared" si="65"/>
        <v>#N/A</v>
      </c>
      <c r="Q157" s="25" t="e">
        <f t="shared" si="66"/>
        <v>#N/A</v>
      </c>
      <c r="R157" s="25" t="e">
        <f>VLOOKUP(I157,Opslag!S$7:T$9,2,FALSE)</f>
        <v>#N/A</v>
      </c>
      <c r="S157" s="24" t="e">
        <f t="shared" si="67"/>
        <v>#N/A</v>
      </c>
      <c r="T157" s="24" t="e">
        <f>VLOOKUP(S157,Opslag!$J$2:$K$77,2,FALSE)</f>
        <v>#N/A</v>
      </c>
      <c r="U157" s="24" t="e">
        <f t="shared" si="68"/>
        <v>#N/A</v>
      </c>
      <c r="V157" s="26" t="e">
        <f>VLOOKUP(U157,Opslag!$M$2:$N$112,2,FALSE)</f>
        <v>#N/A</v>
      </c>
      <c r="W157" s="46"/>
      <c r="X157" s="46"/>
      <c r="Y157" s="27">
        <f t="shared" si="56"/>
        <v>0</v>
      </c>
      <c r="Z157" s="26" t="e">
        <f>VLOOKUP(Y157,Tabel4[],2,FALSE)</f>
        <v>#N/A</v>
      </c>
      <c r="AA157" s="42"/>
      <c r="AB157" s="43"/>
      <c r="AC157" s="28">
        <f>VLOOKUP(AB157,Opslag!$P$2:$Q$57,2,FALSE)</f>
        <v>1</v>
      </c>
      <c r="AD157" s="24" t="e">
        <f t="shared" si="52"/>
        <v>#N/A</v>
      </c>
      <c r="AE157" s="24" t="e">
        <f t="shared" si="53"/>
        <v>#N/A</v>
      </c>
      <c r="AF157" s="24">
        <f t="shared" si="54"/>
        <v>1</v>
      </c>
      <c r="AG157" s="24" t="e">
        <f t="shared" si="55"/>
        <v>#N/A</v>
      </c>
      <c r="AH157" s="26" t="e">
        <f t="shared" si="57"/>
        <v>#N/A</v>
      </c>
      <c r="AI157" s="40"/>
      <c r="AJ157" s="40"/>
      <c r="AK157" s="32"/>
      <c r="AL157" s="30">
        <f>VLOOKUP(AK157,Opslag!$P$2:$Q$57,2,FALSE)</f>
        <v>1</v>
      </c>
      <c r="AM157" s="31"/>
      <c r="AN157" s="39"/>
    </row>
    <row r="158" spans="1:40" customFormat="1" x14ac:dyDescent="0.25">
      <c r="A158" s="48"/>
      <c r="B158" s="49"/>
      <c r="C158" s="49"/>
      <c r="D158" s="50"/>
      <c r="E158" s="34" t="e">
        <f t="shared" si="58"/>
        <v>#N/A</v>
      </c>
      <c r="F158" s="22" t="e">
        <f t="shared" si="59"/>
        <v>#N/A</v>
      </c>
      <c r="G158" s="23" t="e">
        <f t="shared" si="60"/>
        <v>#N/A</v>
      </c>
      <c r="H158" s="33">
        <f t="shared" si="61"/>
        <v>0</v>
      </c>
      <c r="I158" s="46"/>
      <c r="J158" s="28" t="e" cm="1">
        <f t="array" ref="J158">_xlfn.IFS(I158="2021/2022",0.25,I158="2022/2023",0.5,I158="2023/2024",1)</f>
        <v>#N/A</v>
      </c>
      <c r="K158" s="25">
        <f t="shared" si="62"/>
        <v>8766</v>
      </c>
      <c r="L158" s="25" t="e">
        <f>VLOOKUP(I158,Opslag!S$2:T$4,2,FALSE)</f>
        <v>#N/A</v>
      </c>
      <c r="M158" s="25">
        <f t="shared" si="63"/>
        <v>4017.75</v>
      </c>
      <c r="N158" s="25" t="e">
        <f>VLOOKUP(B158,Opslag!$V$2:$W$429343,2,FALSE)</f>
        <v>#N/A</v>
      </c>
      <c r="O158" s="25">
        <f t="shared" si="64"/>
        <v>4017.75</v>
      </c>
      <c r="P158" s="25" t="e">
        <f t="shared" si="65"/>
        <v>#N/A</v>
      </c>
      <c r="Q158" s="25" t="e">
        <f t="shared" si="66"/>
        <v>#N/A</v>
      </c>
      <c r="R158" s="25" t="e">
        <f>VLOOKUP(I158,Opslag!S$7:T$9,2,FALSE)</f>
        <v>#N/A</v>
      </c>
      <c r="S158" s="24" t="e">
        <f t="shared" si="67"/>
        <v>#N/A</v>
      </c>
      <c r="T158" s="24" t="e">
        <f>VLOOKUP(S158,Opslag!$J$2:$K$77,2,FALSE)</f>
        <v>#N/A</v>
      </c>
      <c r="U158" s="24" t="e">
        <f t="shared" si="68"/>
        <v>#N/A</v>
      </c>
      <c r="V158" s="26" t="e">
        <f>VLOOKUP(U158,Opslag!$M$2:$N$112,2,FALSE)</f>
        <v>#N/A</v>
      </c>
      <c r="W158" s="46"/>
      <c r="X158" s="46"/>
      <c r="Y158" s="27">
        <f t="shared" si="56"/>
        <v>0</v>
      </c>
      <c r="Z158" s="26" t="e">
        <f>VLOOKUP(Y158,Tabel4[],2,FALSE)</f>
        <v>#N/A</v>
      </c>
      <c r="AA158" s="42"/>
      <c r="AB158" s="43"/>
      <c r="AC158" s="28">
        <f>VLOOKUP(AB158,Opslag!$P$2:$Q$57,2,FALSE)</f>
        <v>1</v>
      </c>
      <c r="AD158" s="24" t="e">
        <f t="shared" si="52"/>
        <v>#N/A</v>
      </c>
      <c r="AE158" s="24" t="e">
        <f t="shared" si="53"/>
        <v>#N/A</v>
      </c>
      <c r="AF158" s="24">
        <f t="shared" si="54"/>
        <v>1</v>
      </c>
      <c r="AG158" s="24" t="e">
        <f t="shared" si="55"/>
        <v>#N/A</v>
      </c>
      <c r="AH158" s="26" t="e">
        <f t="shared" si="57"/>
        <v>#N/A</v>
      </c>
      <c r="AI158" s="40"/>
      <c r="AJ158" s="40"/>
      <c r="AK158" s="32"/>
      <c r="AL158" s="30">
        <f>VLOOKUP(AK158,Opslag!$P$2:$Q$57,2,FALSE)</f>
        <v>1</v>
      </c>
      <c r="AM158" s="31"/>
      <c r="AN158" s="39"/>
    </row>
    <row r="159" spans="1:40" customFormat="1" x14ac:dyDescent="0.25">
      <c r="A159" s="48"/>
      <c r="B159" s="49"/>
      <c r="C159" s="49"/>
      <c r="D159" s="50"/>
      <c r="E159" s="34" t="e">
        <f t="shared" si="58"/>
        <v>#N/A</v>
      </c>
      <c r="F159" s="22" t="e">
        <f t="shared" si="59"/>
        <v>#N/A</v>
      </c>
      <c r="G159" s="23" t="e">
        <f t="shared" si="60"/>
        <v>#N/A</v>
      </c>
      <c r="H159" s="33">
        <f t="shared" si="61"/>
        <v>0</v>
      </c>
      <c r="I159" s="46"/>
      <c r="J159" s="28" t="e" cm="1">
        <f t="array" ref="J159">_xlfn.IFS(I159="2021/2022",0.25,I159="2022/2023",0.5,I159="2023/2024",1)</f>
        <v>#N/A</v>
      </c>
      <c r="K159" s="25">
        <f t="shared" si="62"/>
        <v>8766</v>
      </c>
      <c r="L159" s="25" t="e">
        <f>VLOOKUP(I159,Opslag!S$2:T$4,2,FALSE)</f>
        <v>#N/A</v>
      </c>
      <c r="M159" s="25">
        <f t="shared" si="63"/>
        <v>4017.75</v>
      </c>
      <c r="N159" s="25" t="e">
        <f>VLOOKUP(B159,Opslag!$V$2:$W$429343,2,FALSE)</f>
        <v>#N/A</v>
      </c>
      <c r="O159" s="25">
        <f t="shared" si="64"/>
        <v>4017.75</v>
      </c>
      <c r="P159" s="25" t="e">
        <f t="shared" si="65"/>
        <v>#N/A</v>
      </c>
      <c r="Q159" s="25" t="e">
        <f t="shared" si="66"/>
        <v>#N/A</v>
      </c>
      <c r="R159" s="25" t="e">
        <f>VLOOKUP(I159,Opslag!S$7:T$9,2,FALSE)</f>
        <v>#N/A</v>
      </c>
      <c r="S159" s="24" t="e">
        <f t="shared" si="67"/>
        <v>#N/A</v>
      </c>
      <c r="T159" s="24" t="e">
        <f>VLOOKUP(S159,Opslag!$J$2:$K$77,2,FALSE)</f>
        <v>#N/A</v>
      </c>
      <c r="U159" s="24" t="e">
        <f t="shared" si="68"/>
        <v>#N/A</v>
      </c>
      <c r="V159" s="26" t="e">
        <f>VLOOKUP(U159,Opslag!$M$2:$N$112,2,FALSE)</f>
        <v>#N/A</v>
      </c>
      <c r="W159" s="46"/>
      <c r="X159" s="46"/>
      <c r="Y159" s="27">
        <f t="shared" si="56"/>
        <v>0</v>
      </c>
      <c r="Z159" s="26" t="e">
        <f>VLOOKUP(Y159,Tabel4[],2,FALSE)</f>
        <v>#N/A</v>
      </c>
      <c r="AA159" s="42"/>
      <c r="AB159" s="43"/>
      <c r="AC159" s="28">
        <f>VLOOKUP(AB159,Opslag!$P$2:$Q$57,2,FALSE)</f>
        <v>1</v>
      </c>
      <c r="AD159" s="24" t="e">
        <f t="shared" si="52"/>
        <v>#N/A</v>
      </c>
      <c r="AE159" s="24" t="e">
        <f t="shared" si="53"/>
        <v>#N/A</v>
      </c>
      <c r="AF159" s="24">
        <f t="shared" si="54"/>
        <v>1</v>
      </c>
      <c r="AG159" s="24" t="e">
        <f t="shared" si="55"/>
        <v>#N/A</v>
      </c>
      <c r="AH159" s="26" t="e">
        <f t="shared" si="57"/>
        <v>#N/A</v>
      </c>
      <c r="AI159" s="40"/>
      <c r="AJ159" s="40"/>
      <c r="AK159" s="32"/>
      <c r="AL159" s="30">
        <f>VLOOKUP(AK159,Opslag!$P$2:$Q$57,2,FALSE)</f>
        <v>1</v>
      </c>
      <c r="AM159" s="31"/>
      <c r="AN159" s="39"/>
    </row>
    <row r="160" spans="1:40" customFormat="1" x14ac:dyDescent="0.25">
      <c r="A160" s="48"/>
      <c r="B160" s="49"/>
      <c r="C160" s="49"/>
      <c r="D160" s="50"/>
      <c r="E160" s="34" t="e">
        <f t="shared" si="58"/>
        <v>#N/A</v>
      </c>
      <c r="F160" s="22" t="e">
        <f t="shared" si="59"/>
        <v>#N/A</v>
      </c>
      <c r="G160" s="23" t="e">
        <f t="shared" si="60"/>
        <v>#N/A</v>
      </c>
      <c r="H160" s="33">
        <f t="shared" si="61"/>
        <v>0</v>
      </c>
      <c r="I160" s="46"/>
      <c r="J160" s="28" t="e" cm="1">
        <f t="array" ref="J160">_xlfn.IFS(I160="2021/2022",0.25,I160="2022/2023",0.5,I160="2023/2024",1)</f>
        <v>#N/A</v>
      </c>
      <c r="K160" s="25">
        <f t="shared" si="62"/>
        <v>8766</v>
      </c>
      <c r="L160" s="25" t="e">
        <f>VLOOKUP(I160,Opslag!S$2:T$4,2,FALSE)</f>
        <v>#N/A</v>
      </c>
      <c r="M160" s="25">
        <f t="shared" si="63"/>
        <v>4017.75</v>
      </c>
      <c r="N160" s="25" t="e">
        <f>VLOOKUP(B160,Opslag!$V$2:$W$429343,2,FALSE)</f>
        <v>#N/A</v>
      </c>
      <c r="O160" s="25">
        <f t="shared" si="64"/>
        <v>4017.75</v>
      </c>
      <c r="P160" s="25" t="e">
        <f t="shared" si="65"/>
        <v>#N/A</v>
      </c>
      <c r="Q160" s="25" t="e">
        <f t="shared" si="66"/>
        <v>#N/A</v>
      </c>
      <c r="R160" s="25" t="e">
        <f>VLOOKUP(I160,Opslag!S$7:T$9,2,FALSE)</f>
        <v>#N/A</v>
      </c>
      <c r="S160" s="24" t="e">
        <f t="shared" si="67"/>
        <v>#N/A</v>
      </c>
      <c r="T160" s="24" t="e">
        <f>VLOOKUP(S160,Opslag!$J$2:$K$77,2,FALSE)</f>
        <v>#N/A</v>
      </c>
      <c r="U160" s="24" t="e">
        <f t="shared" si="68"/>
        <v>#N/A</v>
      </c>
      <c r="V160" s="26" t="e">
        <f>VLOOKUP(U160,Opslag!$M$2:$N$112,2,FALSE)</f>
        <v>#N/A</v>
      </c>
      <c r="W160" s="46"/>
      <c r="X160" s="46"/>
      <c r="Y160" s="27">
        <f t="shared" si="56"/>
        <v>0</v>
      </c>
      <c r="Z160" s="26" t="e">
        <f>VLOOKUP(Y160,Tabel4[],2,FALSE)</f>
        <v>#N/A</v>
      </c>
      <c r="AA160" s="42"/>
      <c r="AB160" s="43"/>
      <c r="AC160" s="28">
        <f>VLOOKUP(AB160,Opslag!$P$2:$Q$57,2,FALSE)</f>
        <v>1</v>
      </c>
      <c r="AD160" s="24" t="e">
        <f t="shared" si="52"/>
        <v>#N/A</v>
      </c>
      <c r="AE160" s="24" t="e">
        <f t="shared" si="53"/>
        <v>#N/A</v>
      </c>
      <c r="AF160" s="24">
        <f t="shared" si="54"/>
        <v>1</v>
      </c>
      <c r="AG160" s="24" t="e">
        <f t="shared" si="55"/>
        <v>#N/A</v>
      </c>
      <c r="AH160" s="26" t="e">
        <f t="shared" si="57"/>
        <v>#N/A</v>
      </c>
      <c r="AI160" s="40"/>
      <c r="AJ160" s="40"/>
      <c r="AK160" s="32"/>
      <c r="AL160" s="30">
        <f>VLOOKUP(AK160,Opslag!$P$2:$Q$57,2,FALSE)</f>
        <v>1</v>
      </c>
      <c r="AM160" s="31"/>
      <c r="AN160" s="39"/>
    </row>
    <row r="161" spans="1:40" customFormat="1" x14ac:dyDescent="0.25">
      <c r="A161" s="48"/>
      <c r="B161" s="49"/>
      <c r="C161" s="49"/>
      <c r="D161" s="50"/>
      <c r="E161" s="34" t="e">
        <f t="shared" si="58"/>
        <v>#N/A</v>
      </c>
      <c r="F161" s="22" t="e">
        <f t="shared" si="59"/>
        <v>#N/A</v>
      </c>
      <c r="G161" s="23" t="e">
        <f t="shared" si="60"/>
        <v>#N/A</v>
      </c>
      <c r="H161" s="33">
        <f t="shared" si="61"/>
        <v>0</v>
      </c>
      <c r="I161" s="46"/>
      <c r="J161" s="28" t="e" cm="1">
        <f t="array" ref="J161">_xlfn.IFS(I161="2021/2022",0.25,I161="2022/2023",0.5,I161="2023/2024",1)</f>
        <v>#N/A</v>
      </c>
      <c r="K161" s="25">
        <f t="shared" si="62"/>
        <v>8766</v>
      </c>
      <c r="L161" s="25" t="e">
        <f>VLOOKUP(I161,Opslag!S$2:T$4,2,FALSE)</f>
        <v>#N/A</v>
      </c>
      <c r="M161" s="25">
        <f t="shared" si="63"/>
        <v>4017.75</v>
      </c>
      <c r="N161" s="25" t="e">
        <f>VLOOKUP(B161,Opslag!$V$2:$W$429343,2,FALSE)</f>
        <v>#N/A</v>
      </c>
      <c r="O161" s="25">
        <f t="shared" si="64"/>
        <v>4017.75</v>
      </c>
      <c r="P161" s="25" t="e">
        <f t="shared" si="65"/>
        <v>#N/A</v>
      </c>
      <c r="Q161" s="25" t="e">
        <f t="shared" si="66"/>
        <v>#N/A</v>
      </c>
      <c r="R161" s="25" t="e">
        <f>VLOOKUP(I161,Opslag!S$7:T$9,2,FALSE)</f>
        <v>#N/A</v>
      </c>
      <c r="S161" s="24" t="e">
        <f t="shared" si="67"/>
        <v>#N/A</v>
      </c>
      <c r="T161" s="24" t="e">
        <f>VLOOKUP(S161,Opslag!$J$2:$K$77,2,FALSE)</f>
        <v>#N/A</v>
      </c>
      <c r="U161" s="24" t="e">
        <f t="shared" si="68"/>
        <v>#N/A</v>
      </c>
      <c r="V161" s="26" t="e">
        <f>VLOOKUP(U161,Opslag!$M$2:$N$112,2,FALSE)</f>
        <v>#N/A</v>
      </c>
      <c r="W161" s="46"/>
      <c r="X161" s="46"/>
      <c r="Y161" s="27">
        <f t="shared" si="56"/>
        <v>0</v>
      </c>
      <c r="Z161" s="26" t="e">
        <f>VLOOKUP(Y161,Tabel4[],2,FALSE)</f>
        <v>#N/A</v>
      </c>
      <c r="AA161" s="42"/>
      <c r="AB161" s="43"/>
      <c r="AC161" s="28">
        <f>VLOOKUP(AB161,Opslag!$P$2:$Q$57,2,FALSE)</f>
        <v>1</v>
      </c>
      <c r="AD161" s="24" t="e">
        <f t="shared" si="52"/>
        <v>#N/A</v>
      </c>
      <c r="AE161" s="24" t="e">
        <f t="shared" si="53"/>
        <v>#N/A</v>
      </c>
      <c r="AF161" s="24">
        <f t="shared" si="54"/>
        <v>1</v>
      </c>
      <c r="AG161" s="24" t="e">
        <f t="shared" si="55"/>
        <v>#N/A</v>
      </c>
      <c r="AH161" s="26" t="e">
        <f t="shared" si="57"/>
        <v>#N/A</v>
      </c>
      <c r="AI161" s="40"/>
      <c r="AJ161" s="40"/>
      <c r="AK161" s="32"/>
      <c r="AL161" s="30">
        <f>VLOOKUP(AK161,Opslag!$P$2:$Q$57,2,FALSE)</f>
        <v>1</v>
      </c>
      <c r="AM161" s="31"/>
      <c r="AN161" s="39"/>
    </row>
    <row r="162" spans="1:40" customFormat="1" x14ac:dyDescent="0.25">
      <c r="A162" s="48"/>
      <c r="B162" s="49"/>
      <c r="C162" s="49"/>
      <c r="D162" s="50"/>
      <c r="E162" s="34" t="e">
        <f t="shared" si="58"/>
        <v>#N/A</v>
      </c>
      <c r="F162" s="22" t="e">
        <f t="shared" si="59"/>
        <v>#N/A</v>
      </c>
      <c r="G162" s="23" t="e">
        <f t="shared" si="60"/>
        <v>#N/A</v>
      </c>
      <c r="H162" s="33">
        <f t="shared" si="61"/>
        <v>0</v>
      </c>
      <c r="I162" s="46"/>
      <c r="J162" s="28" t="e" cm="1">
        <f t="array" ref="J162">_xlfn.IFS(I162="2021/2022",0.25,I162="2022/2023",0.5,I162="2023/2024",1)</f>
        <v>#N/A</v>
      </c>
      <c r="K162" s="25">
        <f t="shared" si="62"/>
        <v>8766</v>
      </c>
      <c r="L162" s="25" t="e">
        <f>VLOOKUP(I162,Opslag!S$2:T$4,2,FALSE)</f>
        <v>#N/A</v>
      </c>
      <c r="M162" s="25">
        <f t="shared" si="63"/>
        <v>4017.75</v>
      </c>
      <c r="N162" s="25" t="e">
        <f>VLOOKUP(B162,Opslag!$V$2:$W$429343,2,FALSE)</f>
        <v>#N/A</v>
      </c>
      <c r="O162" s="25">
        <f t="shared" si="64"/>
        <v>4017.75</v>
      </c>
      <c r="P162" s="25" t="e">
        <f t="shared" si="65"/>
        <v>#N/A</v>
      </c>
      <c r="Q162" s="25" t="e">
        <f t="shared" si="66"/>
        <v>#N/A</v>
      </c>
      <c r="R162" s="25" t="e">
        <f>VLOOKUP(I162,Opslag!S$7:T$9,2,FALSE)</f>
        <v>#N/A</v>
      </c>
      <c r="S162" s="24" t="e">
        <f t="shared" si="67"/>
        <v>#N/A</v>
      </c>
      <c r="T162" s="24" t="e">
        <f>VLOOKUP(S162,Opslag!$J$2:$K$77,2,FALSE)</f>
        <v>#N/A</v>
      </c>
      <c r="U162" s="24" t="e">
        <f t="shared" si="68"/>
        <v>#N/A</v>
      </c>
      <c r="V162" s="26" t="e">
        <f>VLOOKUP(U162,Opslag!$M$2:$N$112,2,FALSE)</f>
        <v>#N/A</v>
      </c>
      <c r="W162" s="46"/>
      <c r="X162" s="46"/>
      <c r="Y162" s="27">
        <f t="shared" si="56"/>
        <v>0</v>
      </c>
      <c r="Z162" s="26" t="e">
        <f>VLOOKUP(Y162,Tabel4[],2,FALSE)</f>
        <v>#N/A</v>
      </c>
      <c r="AA162" s="42"/>
      <c r="AB162" s="43"/>
      <c r="AC162" s="28">
        <f>VLOOKUP(AB162,Opslag!$P$2:$Q$57,2,FALSE)</f>
        <v>1</v>
      </c>
      <c r="AD162" s="24" t="e">
        <f t="shared" si="52"/>
        <v>#N/A</v>
      </c>
      <c r="AE162" s="24" t="e">
        <f t="shared" si="53"/>
        <v>#N/A</v>
      </c>
      <c r="AF162" s="24">
        <f t="shared" si="54"/>
        <v>1</v>
      </c>
      <c r="AG162" s="24" t="e">
        <f t="shared" si="55"/>
        <v>#N/A</v>
      </c>
      <c r="AH162" s="26" t="e">
        <f t="shared" si="57"/>
        <v>#N/A</v>
      </c>
      <c r="AI162" s="40"/>
      <c r="AJ162" s="40"/>
      <c r="AK162" s="32"/>
      <c r="AL162" s="30">
        <f>VLOOKUP(AK162,Opslag!$P$2:$Q$57,2,FALSE)</f>
        <v>1</v>
      </c>
      <c r="AM162" s="31"/>
      <c r="AN162" s="39"/>
    </row>
    <row r="163" spans="1:40" customFormat="1" x14ac:dyDescent="0.25">
      <c r="A163" s="48"/>
      <c r="B163" s="49"/>
      <c r="C163" s="49"/>
      <c r="D163" s="50"/>
      <c r="E163" s="34" t="e">
        <f t="shared" si="58"/>
        <v>#N/A</v>
      </c>
      <c r="F163" s="22" t="e">
        <f t="shared" si="59"/>
        <v>#N/A</v>
      </c>
      <c r="G163" s="23" t="e">
        <f t="shared" si="60"/>
        <v>#N/A</v>
      </c>
      <c r="H163" s="33">
        <f t="shared" si="61"/>
        <v>0</v>
      </c>
      <c r="I163" s="46"/>
      <c r="J163" s="28" t="e" cm="1">
        <f t="array" ref="J163">_xlfn.IFS(I163="2021/2022",0.25,I163="2022/2023",0.5,I163="2023/2024",1)</f>
        <v>#N/A</v>
      </c>
      <c r="K163" s="25">
        <f t="shared" si="62"/>
        <v>8766</v>
      </c>
      <c r="L163" s="25" t="e">
        <f>VLOOKUP(I163,Opslag!S$2:T$4,2,FALSE)</f>
        <v>#N/A</v>
      </c>
      <c r="M163" s="25">
        <f t="shared" si="63"/>
        <v>4017.75</v>
      </c>
      <c r="N163" s="25" t="e">
        <f>VLOOKUP(B163,Opslag!$V$2:$W$429343,2,FALSE)</f>
        <v>#N/A</v>
      </c>
      <c r="O163" s="25">
        <f t="shared" si="64"/>
        <v>4017.75</v>
      </c>
      <c r="P163" s="25" t="e">
        <f t="shared" si="65"/>
        <v>#N/A</v>
      </c>
      <c r="Q163" s="25" t="e">
        <f t="shared" si="66"/>
        <v>#N/A</v>
      </c>
      <c r="R163" s="25" t="e">
        <f>VLOOKUP(I163,Opslag!S$7:T$9,2,FALSE)</f>
        <v>#N/A</v>
      </c>
      <c r="S163" s="24" t="e">
        <f t="shared" si="67"/>
        <v>#N/A</v>
      </c>
      <c r="T163" s="24" t="e">
        <f>VLOOKUP(S163,Opslag!$J$2:$K$77,2,FALSE)</f>
        <v>#N/A</v>
      </c>
      <c r="U163" s="24" t="e">
        <f t="shared" si="68"/>
        <v>#N/A</v>
      </c>
      <c r="V163" s="26" t="e">
        <f>VLOOKUP(U163,Opslag!$M$2:$N$112,2,FALSE)</f>
        <v>#N/A</v>
      </c>
      <c r="W163" s="46"/>
      <c r="X163" s="46"/>
      <c r="Y163" s="27">
        <f t="shared" si="56"/>
        <v>0</v>
      </c>
      <c r="Z163" s="26" t="e">
        <f>VLOOKUP(Y163,Tabel4[],2,FALSE)</f>
        <v>#N/A</v>
      </c>
      <c r="AA163" s="42"/>
      <c r="AB163" s="43"/>
      <c r="AC163" s="28">
        <f>VLOOKUP(AB163,Opslag!$P$2:$Q$57,2,FALSE)</f>
        <v>1</v>
      </c>
      <c r="AD163" s="24" t="e">
        <f t="shared" si="52"/>
        <v>#N/A</v>
      </c>
      <c r="AE163" s="24" t="e">
        <f t="shared" si="53"/>
        <v>#N/A</v>
      </c>
      <c r="AF163" s="24">
        <f t="shared" si="54"/>
        <v>1</v>
      </c>
      <c r="AG163" s="24" t="e">
        <f t="shared" si="55"/>
        <v>#N/A</v>
      </c>
      <c r="AH163" s="26" t="e">
        <f t="shared" si="57"/>
        <v>#N/A</v>
      </c>
      <c r="AI163" s="40"/>
      <c r="AJ163" s="40"/>
      <c r="AK163" s="32"/>
      <c r="AL163" s="30">
        <f>VLOOKUP(AK163,Opslag!$P$2:$Q$57,2,FALSE)</f>
        <v>1</v>
      </c>
      <c r="AM163" s="31"/>
      <c r="AN163" s="39"/>
    </row>
    <row r="164" spans="1:40" customFormat="1" x14ac:dyDescent="0.25">
      <c r="A164" s="48"/>
      <c r="B164" s="49"/>
      <c r="C164" s="49"/>
      <c r="D164" s="50"/>
      <c r="E164" s="34" t="e">
        <f t="shared" si="58"/>
        <v>#N/A</v>
      </c>
      <c r="F164" s="22" t="e">
        <f t="shared" si="59"/>
        <v>#N/A</v>
      </c>
      <c r="G164" s="23" t="e">
        <f t="shared" si="60"/>
        <v>#N/A</v>
      </c>
      <c r="H164" s="33">
        <f t="shared" si="61"/>
        <v>0</v>
      </c>
      <c r="I164" s="46"/>
      <c r="J164" s="28" t="e" cm="1">
        <f t="array" ref="J164">_xlfn.IFS(I164="2021/2022",0.25,I164="2022/2023",0.5,I164="2023/2024",1)</f>
        <v>#N/A</v>
      </c>
      <c r="K164" s="25">
        <f t="shared" si="62"/>
        <v>8766</v>
      </c>
      <c r="L164" s="25" t="e">
        <f>VLOOKUP(I164,Opslag!S$2:T$4,2,FALSE)</f>
        <v>#N/A</v>
      </c>
      <c r="M164" s="25">
        <f t="shared" si="63"/>
        <v>4017.75</v>
      </c>
      <c r="N164" s="25" t="e">
        <f>VLOOKUP(B164,Opslag!$V$2:$W$429343,2,FALSE)</f>
        <v>#N/A</v>
      </c>
      <c r="O164" s="25">
        <f t="shared" si="64"/>
        <v>4017.75</v>
      </c>
      <c r="P164" s="25" t="e">
        <f t="shared" si="65"/>
        <v>#N/A</v>
      </c>
      <c r="Q164" s="25" t="e">
        <f t="shared" si="66"/>
        <v>#N/A</v>
      </c>
      <c r="R164" s="25" t="e">
        <f>VLOOKUP(I164,Opslag!S$7:T$9,2,FALSE)</f>
        <v>#N/A</v>
      </c>
      <c r="S164" s="24" t="e">
        <f t="shared" si="67"/>
        <v>#N/A</v>
      </c>
      <c r="T164" s="24" t="e">
        <f>VLOOKUP(S164,Opslag!$J$2:$K$77,2,FALSE)</f>
        <v>#N/A</v>
      </c>
      <c r="U164" s="24" t="e">
        <f t="shared" si="68"/>
        <v>#N/A</v>
      </c>
      <c r="V164" s="26" t="e">
        <f>VLOOKUP(U164,Opslag!$M$2:$N$112,2,FALSE)</f>
        <v>#N/A</v>
      </c>
      <c r="W164" s="46"/>
      <c r="X164" s="46"/>
      <c r="Y164" s="27">
        <f t="shared" si="56"/>
        <v>0</v>
      </c>
      <c r="Z164" s="26" t="e">
        <f>VLOOKUP(Y164,Tabel4[],2,FALSE)</f>
        <v>#N/A</v>
      </c>
      <c r="AA164" s="42"/>
      <c r="AB164" s="43"/>
      <c r="AC164" s="28">
        <f>VLOOKUP(AB164,Opslag!$P$2:$Q$57,2,FALSE)</f>
        <v>1</v>
      </c>
      <c r="AD164" s="24" t="e">
        <f t="shared" si="52"/>
        <v>#N/A</v>
      </c>
      <c r="AE164" s="24" t="e">
        <f t="shared" si="53"/>
        <v>#N/A</v>
      </c>
      <c r="AF164" s="24">
        <f t="shared" si="54"/>
        <v>1</v>
      </c>
      <c r="AG164" s="24" t="e">
        <f t="shared" si="55"/>
        <v>#N/A</v>
      </c>
      <c r="AH164" s="26" t="e">
        <f t="shared" si="57"/>
        <v>#N/A</v>
      </c>
      <c r="AI164" s="40"/>
      <c r="AJ164" s="40"/>
      <c r="AK164" s="32"/>
      <c r="AL164" s="30">
        <f>VLOOKUP(AK164,Opslag!$P$2:$Q$57,2,FALSE)</f>
        <v>1</v>
      </c>
      <c r="AM164" s="31"/>
      <c r="AN164" s="39"/>
    </row>
    <row r="165" spans="1:40" customFormat="1" x14ac:dyDescent="0.25">
      <c r="A165" s="48"/>
      <c r="B165" s="49"/>
      <c r="C165" s="49"/>
      <c r="D165" s="50"/>
      <c r="E165" s="34" t="e">
        <f t="shared" si="58"/>
        <v>#N/A</v>
      </c>
      <c r="F165" s="22" t="e">
        <f t="shared" si="59"/>
        <v>#N/A</v>
      </c>
      <c r="G165" s="23" t="e">
        <f t="shared" si="60"/>
        <v>#N/A</v>
      </c>
      <c r="H165" s="33">
        <f t="shared" si="61"/>
        <v>0</v>
      </c>
      <c r="I165" s="46"/>
      <c r="J165" s="28" t="e" cm="1">
        <f t="array" ref="J165">_xlfn.IFS(I165="2021/2022",0.25,I165="2022/2023",0.5,I165="2023/2024",1)</f>
        <v>#N/A</v>
      </c>
      <c r="K165" s="25">
        <f t="shared" si="62"/>
        <v>8766</v>
      </c>
      <c r="L165" s="25" t="e">
        <f>VLOOKUP(I165,Opslag!S$2:T$4,2,FALSE)</f>
        <v>#N/A</v>
      </c>
      <c r="M165" s="25">
        <f t="shared" si="63"/>
        <v>4017.75</v>
      </c>
      <c r="N165" s="25" t="e">
        <f>VLOOKUP(B165,Opslag!$V$2:$W$429343,2,FALSE)</f>
        <v>#N/A</v>
      </c>
      <c r="O165" s="25">
        <f t="shared" si="64"/>
        <v>4017.75</v>
      </c>
      <c r="P165" s="25" t="e">
        <f t="shared" si="65"/>
        <v>#N/A</v>
      </c>
      <c r="Q165" s="25" t="e">
        <f t="shared" si="66"/>
        <v>#N/A</v>
      </c>
      <c r="R165" s="25" t="e">
        <f>VLOOKUP(I165,Opslag!S$7:T$9,2,FALSE)</f>
        <v>#N/A</v>
      </c>
      <c r="S165" s="24" t="e">
        <f t="shared" si="67"/>
        <v>#N/A</v>
      </c>
      <c r="T165" s="24" t="e">
        <f>VLOOKUP(S165,Opslag!$J$2:$K$77,2,FALSE)</f>
        <v>#N/A</v>
      </c>
      <c r="U165" s="24" t="e">
        <f t="shared" si="68"/>
        <v>#N/A</v>
      </c>
      <c r="V165" s="26" t="e">
        <f>VLOOKUP(U165,Opslag!$M$2:$N$112,2,FALSE)</f>
        <v>#N/A</v>
      </c>
      <c r="W165" s="46"/>
      <c r="X165" s="46"/>
      <c r="Y165" s="27">
        <f t="shared" si="56"/>
        <v>0</v>
      </c>
      <c r="Z165" s="26" t="e">
        <f>VLOOKUP(Y165,Tabel4[],2,FALSE)</f>
        <v>#N/A</v>
      </c>
      <c r="AA165" s="42"/>
      <c r="AB165" s="43"/>
      <c r="AC165" s="28">
        <f>VLOOKUP(AB165,Opslag!$P$2:$Q$57,2,FALSE)</f>
        <v>1</v>
      </c>
      <c r="AD165" s="24" t="e">
        <f t="shared" si="52"/>
        <v>#N/A</v>
      </c>
      <c r="AE165" s="24" t="e">
        <f t="shared" si="53"/>
        <v>#N/A</v>
      </c>
      <c r="AF165" s="24">
        <f t="shared" si="54"/>
        <v>1</v>
      </c>
      <c r="AG165" s="24" t="e">
        <f t="shared" si="55"/>
        <v>#N/A</v>
      </c>
      <c r="AH165" s="26" t="e">
        <f t="shared" si="57"/>
        <v>#N/A</v>
      </c>
      <c r="AI165" s="40"/>
      <c r="AJ165" s="40"/>
      <c r="AK165" s="32"/>
      <c r="AL165" s="30">
        <f>VLOOKUP(AK165,Opslag!$P$2:$Q$57,2,FALSE)</f>
        <v>1</v>
      </c>
      <c r="AM165" s="31"/>
      <c r="AN165" s="39"/>
    </row>
    <row r="166" spans="1:40" customFormat="1" x14ac:dyDescent="0.25">
      <c r="A166" s="48"/>
      <c r="B166" s="49"/>
      <c r="C166" s="49"/>
      <c r="D166" s="50"/>
      <c r="E166" s="34" t="e">
        <f t="shared" si="58"/>
        <v>#N/A</v>
      </c>
      <c r="F166" s="22" t="e">
        <f t="shared" si="59"/>
        <v>#N/A</v>
      </c>
      <c r="G166" s="23" t="e">
        <f t="shared" si="60"/>
        <v>#N/A</v>
      </c>
      <c r="H166" s="33">
        <f t="shared" si="61"/>
        <v>0</v>
      </c>
      <c r="I166" s="46"/>
      <c r="J166" s="28" t="e" cm="1">
        <f t="array" ref="J166">_xlfn.IFS(I166="2021/2022",0.25,I166="2022/2023",0.5,I166="2023/2024",1)</f>
        <v>#N/A</v>
      </c>
      <c r="K166" s="25">
        <f t="shared" si="62"/>
        <v>8766</v>
      </c>
      <c r="L166" s="25" t="e">
        <f>VLOOKUP(I166,Opslag!S$2:T$4,2,FALSE)</f>
        <v>#N/A</v>
      </c>
      <c r="M166" s="25">
        <f t="shared" si="63"/>
        <v>4017.75</v>
      </c>
      <c r="N166" s="25" t="e">
        <f>VLOOKUP(B166,Opslag!$V$2:$W$429343,2,FALSE)</f>
        <v>#N/A</v>
      </c>
      <c r="O166" s="25">
        <f t="shared" si="64"/>
        <v>4017.75</v>
      </c>
      <c r="P166" s="25" t="e">
        <f t="shared" si="65"/>
        <v>#N/A</v>
      </c>
      <c r="Q166" s="25" t="e">
        <f t="shared" si="66"/>
        <v>#N/A</v>
      </c>
      <c r="R166" s="25" t="e">
        <f>VLOOKUP(I166,Opslag!S$7:T$9,2,FALSE)</f>
        <v>#N/A</v>
      </c>
      <c r="S166" s="24" t="e">
        <f t="shared" si="67"/>
        <v>#N/A</v>
      </c>
      <c r="T166" s="24" t="e">
        <f>VLOOKUP(S166,Opslag!$J$2:$K$77,2,FALSE)</f>
        <v>#N/A</v>
      </c>
      <c r="U166" s="24" t="e">
        <f t="shared" si="68"/>
        <v>#N/A</v>
      </c>
      <c r="V166" s="26" t="e">
        <f>VLOOKUP(U166,Opslag!$M$2:$N$112,2,FALSE)</f>
        <v>#N/A</v>
      </c>
      <c r="W166" s="46"/>
      <c r="X166" s="46"/>
      <c r="Y166" s="27">
        <f t="shared" si="56"/>
        <v>0</v>
      </c>
      <c r="Z166" s="26" t="e">
        <f>VLOOKUP(Y166,Tabel4[],2,FALSE)</f>
        <v>#N/A</v>
      </c>
      <c r="AA166" s="42"/>
      <c r="AB166" s="43"/>
      <c r="AC166" s="28">
        <f>VLOOKUP(AB166,Opslag!$P$2:$Q$57,2,FALSE)</f>
        <v>1</v>
      </c>
      <c r="AD166" s="24" t="e">
        <f t="shared" si="52"/>
        <v>#N/A</v>
      </c>
      <c r="AE166" s="24" t="e">
        <f t="shared" si="53"/>
        <v>#N/A</v>
      </c>
      <c r="AF166" s="24">
        <f t="shared" si="54"/>
        <v>1</v>
      </c>
      <c r="AG166" s="24" t="e">
        <f t="shared" si="55"/>
        <v>#N/A</v>
      </c>
      <c r="AH166" s="26" t="e">
        <f t="shared" si="57"/>
        <v>#N/A</v>
      </c>
      <c r="AI166" s="40"/>
      <c r="AJ166" s="40"/>
      <c r="AK166" s="32"/>
      <c r="AL166" s="30">
        <f>VLOOKUP(AK166,Opslag!$P$2:$Q$57,2,FALSE)</f>
        <v>1</v>
      </c>
      <c r="AM166" s="31"/>
      <c r="AN166" s="39"/>
    </row>
    <row r="167" spans="1:40" customFormat="1" x14ac:dyDescent="0.25">
      <c r="A167" s="48"/>
      <c r="B167" s="49"/>
      <c r="C167" s="49"/>
      <c r="D167" s="50"/>
      <c r="E167" s="34" t="e">
        <f t="shared" si="58"/>
        <v>#N/A</v>
      </c>
      <c r="F167" s="22" t="e">
        <f t="shared" si="59"/>
        <v>#N/A</v>
      </c>
      <c r="G167" s="23" t="e">
        <f t="shared" si="60"/>
        <v>#N/A</v>
      </c>
      <c r="H167" s="33">
        <f t="shared" si="61"/>
        <v>0</v>
      </c>
      <c r="I167" s="46"/>
      <c r="J167" s="28" t="e" cm="1">
        <f t="array" ref="J167">_xlfn.IFS(I167="2021/2022",0.25,I167="2022/2023",0.5,I167="2023/2024",1)</f>
        <v>#N/A</v>
      </c>
      <c r="K167" s="25">
        <f t="shared" si="62"/>
        <v>8766</v>
      </c>
      <c r="L167" s="25" t="e">
        <f>VLOOKUP(I167,Opslag!S$2:T$4,2,FALSE)</f>
        <v>#N/A</v>
      </c>
      <c r="M167" s="25">
        <f t="shared" si="63"/>
        <v>4017.75</v>
      </c>
      <c r="N167" s="25" t="e">
        <f>VLOOKUP(B167,Opslag!$V$2:$W$429343,2,FALSE)</f>
        <v>#N/A</v>
      </c>
      <c r="O167" s="25">
        <f t="shared" si="64"/>
        <v>4017.75</v>
      </c>
      <c r="P167" s="25" t="e">
        <f t="shared" si="65"/>
        <v>#N/A</v>
      </c>
      <c r="Q167" s="25" t="e">
        <f t="shared" si="66"/>
        <v>#N/A</v>
      </c>
      <c r="R167" s="25" t="e">
        <f>VLOOKUP(I167,Opslag!S$7:T$9,2,FALSE)</f>
        <v>#N/A</v>
      </c>
      <c r="S167" s="24" t="e">
        <f t="shared" si="67"/>
        <v>#N/A</v>
      </c>
      <c r="T167" s="24" t="e">
        <f>VLOOKUP(S167,Opslag!$J$2:$K$77,2,FALSE)</f>
        <v>#N/A</v>
      </c>
      <c r="U167" s="24" t="e">
        <f t="shared" si="68"/>
        <v>#N/A</v>
      </c>
      <c r="V167" s="26" t="e">
        <f>VLOOKUP(U167,Opslag!$M$2:$N$112,2,FALSE)</f>
        <v>#N/A</v>
      </c>
      <c r="W167" s="46"/>
      <c r="X167" s="46"/>
      <c r="Y167" s="27">
        <f t="shared" si="56"/>
        <v>0</v>
      </c>
      <c r="Z167" s="26" t="e">
        <f>VLOOKUP(Y167,Tabel4[],2,FALSE)</f>
        <v>#N/A</v>
      </c>
      <c r="AA167" s="42"/>
      <c r="AB167" s="43"/>
      <c r="AC167" s="28">
        <f>VLOOKUP(AB167,Opslag!$P$2:$Q$57,2,FALSE)</f>
        <v>1</v>
      </c>
      <c r="AD167" s="24" t="e">
        <f t="shared" si="52"/>
        <v>#N/A</v>
      </c>
      <c r="AE167" s="24" t="e">
        <f t="shared" si="53"/>
        <v>#N/A</v>
      </c>
      <c r="AF167" s="24">
        <f t="shared" si="54"/>
        <v>1</v>
      </c>
      <c r="AG167" s="24" t="e">
        <f t="shared" si="55"/>
        <v>#N/A</v>
      </c>
      <c r="AH167" s="26" t="e">
        <f t="shared" si="57"/>
        <v>#N/A</v>
      </c>
      <c r="AI167" s="40"/>
      <c r="AJ167" s="40"/>
      <c r="AK167" s="32"/>
      <c r="AL167" s="30">
        <f>VLOOKUP(AK167,Opslag!$P$2:$Q$57,2,FALSE)</f>
        <v>1</v>
      </c>
      <c r="AM167" s="31"/>
      <c r="AN167" s="39"/>
    </row>
    <row r="168" spans="1:40" customFormat="1" x14ac:dyDescent="0.25">
      <c r="A168" s="48"/>
      <c r="B168" s="49"/>
      <c r="C168" s="49"/>
      <c r="D168" s="50"/>
      <c r="E168" s="34" t="e">
        <f t="shared" si="58"/>
        <v>#N/A</v>
      </c>
      <c r="F168" s="22" t="e">
        <f t="shared" si="59"/>
        <v>#N/A</v>
      </c>
      <c r="G168" s="23" t="e">
        <f t="shared" si="60"/>
        <v>#N/A</v>
      </c>
      <c r="H168" s="33">
        <f t="shared" si="61"/>
        <v>0</v>
      </c>
      <c r="I168" s="46"/>
      <c r="J168" s="28" t="e" cm="1">
        <f t="array" ref="J168">_xlfn.IFS(I168="2021/2022",0.25,I168="2022/2023",0.5,I168="2023/2024",1)</f>
        <v>#N/A</v>
      </c>
      <c r="K168" s="25">
        <f t="shared" si="62"/>
        <v>8766</v>
      </c>
      <c r="L168" s="25" t="e">
        <f>VLOOKUP(I168,Opslag!S$2:T$4,2,FALSE)</f>
        <v>#N/A</v>
      </c>
      <c r="M168" s="25">
        <f t="shared" si="63"/>
        <v>4017.75</v>
      </c>
      <c r="N168" s="25" t="e">
        <f>VLOOKUP(B168,Opslag!$V$2:$W$429343,2,FALSE)</f>
        <v>#N/A</v>
      </c>
      <c r="O168" s="25">
        <f t="shared" si="64"/>
        <v>4017.75</v>
      </c>
      <c r="P168" s="25" t="e">
        <f t="shared" si="65"/>
        <v>#N/A</v>
      </c>
      <c r="Q168" s="25" t="e">
        <f t="shared" si="66"/>
        <v>#N/A</v>
      </c>
      <c r="R168" s="25" t="e">
        <f>VLOOKUP(I168,Opslag!S$7:T$9,2,FALSE)</f>
        <v>#N/A</v>
      </c>
      <c r="S168" s="24" t="e">
        <f t="shared" si="67"/>
        <v>#N/A</v>
      </c>
      <c r="T168" s="24" t="e">
        <f>VLOOKUP(S168,Opslag!$J$2:$K$77,2,FALSE)</f>
        <v>#N/A</v>
      </c>
      <c r="U168" s="24" t="e">
        <f t="shared" si="68"/>
        <v>#N/A</v>
      </c>
      <c r="V168" s="26" t="e">
        <f>VLOOKUP(U168,Opslag!$M$2:$N$112,2,FALSE)</f>
        <v>#N/A</v>
      </c>
      <c r="W168" s="46"/>
      <c r="X168" s="46"/>
      <c r="Y168" s="27">
        <f t="shared" si="56"/>
        <v>0</v>
      </c>
      <c r="Z168" s="26" t="e">
        <f>VLOOKUP(Y168,Tabel4[],2,FALSE)</f>
        <v>#N/A</v>
      </c>
      <c r="AA168" s="42"/>
      <c r="AB168" s="43"/>
      <c r="AC168" s="28">
        <f>VLOOKUP(AB168,Opslag!$P$2:$Q$57,2,FALSE)</f>
        <v>1</v>
      </c>
      <c r="AD168" s="24" t="e">
        <f t="shared" si="52"/>
        <v>#N/A</v>
      </c>
      <c r="AE168" s="24" t="e">
        <f t="shared" si="53"/>
        <v>#N/A</v>
      </c>
      <c r="AF168" s="24">
        <f t="shared" si="54"/>
        <v>1</v>
      </c>
      <c r="AG168" s="24" t="e">
        <f t="shared" si="55"/>
        <v>#N/A</v>
      </c>
      <c r="AH168" s="26" t="e">
        <f t="shared" si="57"/>
        <v>#N/A</v>
      </c>
      <c r="AI168" s="40"/>
      <c r="AJ168" s="40"/>
      <c r="AK168" s="32"/>
      <c r="AL168" s="30">
        <f>VLOOKUP(AK168,Opslag!$P$2:$Q$57,2,FALSE)</f>
        <v>1</v>
      </c>
      <c r="AM168" s="31"/>
      <c r="AN168" s="39"/>
    </row>
    <row r="169" spans="1:40" customFormat="1" x14ac:dyDescent="0.25">
      <c r="A169" s="48"/>
      <c r="B169" s="49"/>
      <c r="C169" s="49"/>
      <c r="D169" s="50"/>
      <c r="E169" s="34" t="e">
        <f t="shared" si="58"/>
        <v>#N/A</v>
      </c>
      <c r="F169" s="22" t="e">
        <f t="shared" si="59"/>
        <v>#N/A</v>
      </c>
      <c r="G169" s="23" t="e">
        <f t="shared" si="60"/>
        <v>#N/A</v>
      </c>
      <c r="H169" s="33">
        <f t="shared" si="61"/>
        <v>0</v>
      </c>
      <c r="I169" s="46"/>
      <c r="J169" s="28" t="e" cm="1">
        <f t="array" ref="J169">_xlfn.IFS(I169="2021/2022",0.25,I169="2022/2023",0.5,I169="2023/2024",1)</f>
        <v>#N/A</v>
      </c>
      <c r="K169" s="25">
        <f t="shared" si="62"/>
        <v>8766</v>
      </c>
      <c r="L169" s="25" t="e">
        <f>VLOOKUP(I169,Opslag!S$2:T$4,2,FALSE)</f>
        <v>#N/A</v>
      </c>
      <c r="M169" s="25">
        <f t="shared" si="63"/>
        <v>4017.75</v>
      </c>
      <c r="N169" s="25" t="e">
        <f>VLOOKUP(B169,Opslag!$V$2:$W$429343,2,FALSE)</f>
        <v>#N/A</v>
      </c>
      <c r="O169" s="25">
        <f t="shared" si="64"/>
        <v>4017.75</v>
      </c>
      <c r="P169" s="25" t="e">
        <f t="shared" si="65"/>
        <v>#N/A</v>
      </c>
      <c r="Q169" s="25" t="e">
        <f t="shared" si="66"/>
        <v>#N/A</v>
      </c>
      <c r="R169" s="25" t="e">
        <f>VLOOKUP(I169,Opslag!S$7:T$9,2,FALSE)</f>
        <v>#N/A</v>
      </c>
      <c r="S169" s="24" t="e">
        <f t="shared" si="67"/>
        <v>#N/A</v>
      </c>
      <c r="T169" s="24" t="e">
        <f>VLOOKUP(S169,Opslag!$J$2:$K$77,2,FALSE)</f>
        <v>#N/A</v>
      </c>
      <c r="U169" s="24" t="e">
        <f t="shared" si="68"/>
        <v>#N/A</v>
      </c>
      <c r="V169" s="26" t="e">
        <f>VLOOKUP(U169,Opslag!$M$2:$N$112,2,FALSE)</f>
        <v>#N/A</v>
      </c>
      <c r="W169" s="46"/>
      <c r="X169" s="46"/>
      <c r="Y169" s="27">
        <f t="shared" si="56"/>
        <v>0</v>
      </c>
      <c r="Z169" s="26" t="e">
        <f>VLOOKUP(Y169,Tabel4[],2,FALSE)</f>
        <v>#N/A</v>
      </c>
      <c r="AA169" s="42"/>
      <c r="AB169" s="43"/>
      <c r="AC169" s="28">
        <f>VLOOKUP(AB169,Opslag!$P$2:$Q$57,2,FALSE)</f>
        <v>1</v>
      </c>
      <c r="AD169" s="24" t="e">
        <f t="shared" si="52"/>
        <v>#N/A</v>
      </c>
      <c r="AE169" s="24" t="e">
        <f t="shared" si="53"/>
        <v>#N/A</v>
      </c>
      <c r="AF169" s="24">
        <f t="shared" si="54"/>
        <v>1</v>
      </c>
      <c r="AG169" s="24" t="e">
        <f t="shared" si="55"/>
        <v>#N/A</v>
      </c>
      <c r="AH169" s="26" t="e">
        <f t="shared" si="57"/>
        <v>#N/A</v>
      </c>
      <c r="AI169" s="40"/>
      <c r="AJ169" s="40"/>
      <c r="AK169" s="32"/>
      <c r="AL169" s="30">
        <f>VLOOKUP(AK169,Opslag!$P$2:$Q$57,2,FALSE)</f>
        <v>1</v>
      </c>
      <c r="AM169" s="31"/>
      <c r="AN169" s="39"/>
    </row>
    <row r="170" spans="1:40" customFormat="1" x14ac:dyDescent="0.25">
      <c r="A170" s="48"/>
      <c r="B170" s="49"/>
      <c r="C170" s="49"/>
      <c r="D170" s="50"/>
      <c r="E170" s="34" t="e">
        <f t="shared" si="58"/>
        <v>#N/A</v>
      </c>
      <c r="F170" s="22" t="e">
        <f t="shared" si="59"/>
        <v>#N/A</v>
      </c>
      <c r="G170" s="23" t="e">
        <f t="shared" si="60"/>
        <v>#N/A</v>
      </c>
      <c r="H170" s="33">
        <f t="shared" si="61"/>
        <v>0</v>
      </c>
      <c r="I170" s="46"/>
      <c r="J170" s="28" t="e" cm="1">
        <f t="array" ref="J170">_xlfn.IFS(I170="2021/2022",0.25,I170="2022/2023",0.5,I170="2023/2024",1)</f>
        <v>#N/A</v>
      </c>
      <c r="K170" s="25">
        <f t="shared" si="62"/>
        <v>8766</v>
      </c>
      <c r="L170" s="25" t="e">
        <f>VLOOKUP(I170,Opslag!S$2:T$4,2,FALSE)</f>
        <v>#N/A</v>
      </c>
      <c r="M170" s="25">
        <f t="shared" si="63"/>
        <v>4017.75</v>
      </c>
      <c r="N170" s="25" t="e">
        <f>VLOOKUP(B170,Opslag!$V$2:$W$429343,2,FALSE)</f>
        <v>#N/A</v>
      </c>
      <c r="O170" s="25">
        <f t="shared" si="64"/>
        <v>4017.75</v>
      </c>
      <c r="P170" s="25" t="e">
        <f t="shared" si="65"/>
        <v>#N/A</v>
      </c>
      <c r="Q170" s="25" t="e">
        <f t="shared" si="66"/>
        <v>#N/A</v>
      </c>
      <c r="R170" s="25" t="e">
        <f>VLOOKUP(I170,Opslag!S$7:T$9,2,FALSE)</f>
        <v>#N/A</v>
      </c>
      <c r="S170" s="24" t="e">
        <f t="shared" si="67"/>
        <v>#N/A</v>
      </c>
      <c r="T170" s="24" t="e">
        <f>VLOOKUP(S170,Opslag!$J$2:$K$77,2,FALSE)</f>
        <v>#N/A</v>
      </c>
      <c r="U170" s="24" t="e">
        <f t="shared" si="68"/>
        <v>#N/A</v>
      </c>
      <c r="V170" s="26" t="e">
        <f>VLOOKUP(U170,Opslag!$M$2:$N$112,2,FALSE)</f>
        <v>#N/A</v>
      </c>
      <c r="W170" s="46"/>
      <c r="X170" s="46"/>
      <c r="Y170" s="27">
        <f t="shared" si="56"/>
        <v>0</v>
      </c>
      <c r="Z170" s="26" t="e">
        <f>VLOOKUP(Y170,Tabel4[],2,FALSE)</f>
        <v>#N/A</v>
      </c>
      <c r="AA170" s="42"/>
      <c r="AB170" s="43"/>
      <c r="AC170" s="28">
        <f>VLOOKUP(AB170,Opslag!$P$2:$Q$57,2,FALSE)</f>
        <v>1</v>
      </c>
      <c r="AD170" s="24" t="e">
        <f t="shared" si="52"/>
        <v>#N/A</v>
      </c>
      <c r="AE170" s="24" t="e">
        <f t="shared" si="53"/>
        <v>#N/A</v>
      </c>
      <c r="AF170" s="24">
        <f t="shared" si="54"/>
        <v>1</v>
      </c>
      <c r="AG170" s="24" t="e">
        <f t="shared" si="55"/>
        <v>#N/A</v>
      </c>
      <c r="AH170" s="26" t="e">
        <f t="shared" si="57"/>
        <v>#N/A</v>
      </c>
      <c r="AI170" s="40"/>
      <c r="AJ170" s="40"/>
      <c r="AK170" s="32"/>
      <c r="AL170" s="30">
        <f>VLOOKUP(AK170,Opslag!$P$2:$Q$57,2,FALSE)</f>
        <v>1</v>
      </c>
      <c r="AM170" s="31"/>
      <c r="AN170" s="39"/>
    </row>
    <row r="171" spans="1:40" customFormat="1" x14ac:dyDescent="0.25">
      <c r="A171" s="48"/>
      <c r="B171" s="49"/>
      <c r="C171" s="49"/>
      <c r="D171" s="50"/>
      <c r="E171" s="34" t="e">
        <f t="shared" si="58"/>
        <v>#N/A</v>
      </c>
      <c r="F171" s="22" t="e">
        <f t="shared" si="59"/>
        <v>#N/A</v>
      </c>
      <c r="G171" s="23" t="e">
        <f t="shared" si="60"/>
        <v>#N/A</v>
      </c>
      <c r="H171" s="33">
        <f t="shared" si="61"/>
        <v>0</v>
      </c>
      <c r="I171" s="46"/>
      <c r="J171" s="28" t="e" cm="1">
        <f t="array" ref="J171">_xlfn.IFS(I171="2021/2022",0.25,I171="2022/2023",0.5,I171="2023/2024",1)</f>
        <v>#N/A</v>
      </c>
      <c r="K171" s="25">
        <f t="shared" si="62"/>
        <v>8766</v>
      </c>
      <c r="L171" s="25" t="e">
        <f>VLOOKUP(I171,Opslag!S$2:T$4,2,FALSE)</f>
        <v>#N/A</v>
      </c>
      <c r="M171" s="25">
        <f t="shared" si="63"/>
        <v>4017.75</v>
      </c>
      <c r="N171" s="25" t="e">
        <f>VLOOKUP(B171,Opslag!$V$2:$W$429343,2,FALSE)</f>
        <v>#N/A</v>
      </c>
      <c r="O171" s="25">
        <f t="shared" si="64"/>
        <v>4017.75</v>
      </c>
      <c r="P171" s="25" t="e">
        <f t="shared" si="65"/>
        <v>#N/A</v>
      </c>
      <c r="Q171" s="25" t="e">
        <f t="shared" si="66"/>
        <v>#N/A</v>
      </c>
      <c r="R171" s="25" t="e">
        <f>VLOOKUP(I171,Opslag!S$7:T$9,2,FALSE)</f>
        <v>#N/A</v>
      </c>
      <c r="S171" s="24" t="e">
        <f t="shared" si="67"/>
        <v>#N/A</v>
      </c>
      <c r="T171" s="24" t="e">
        <f>VLOOKUP(S171,Opslag!$J$2:$K$77,2,FALSE)</f>
        <v>#N/A</v>
      </c>
      <c r="U171" s="24" t="e">
        <f t="shared" si="68"/>
        <v>#N/A</v>
      </c>
      <c r="V171" s="26" t="e">
        <f>VLOOKUP(U171,Opslag!$M$2:$N$112,2,FALSE)</f>
        <v>#N/A</v>
      </c>
      <c r="W171" s="46"/>
      <c r="X171" s="46"/>
      <c r="Y171" s="27">
        <f t="shared" si="56"/>
        <v>0</v>
      </c>
      <c r="Z171" s="26" t="e">
        <f>VLOOKUP(Y171,Tabel4[],2,FALSE)</f>
        <v>#N/A</v>
      </c>
      <c r="AA171" s="42"/>
      <c r="AB171" s="43"/>
      <c r="AC171" s="28">
        <f>VLOOKUP(AB171,Opslag!$P$2:$Q$57,2,FALSE)</f>
        <v>1</v>
      </c>
      <c r="AD171" s="24" t="e">
        <f t="shared" si="52"/>
        <v>#N/A</v>
      </c>
      <c r="AE171" s="24" t="e">
        <f t="shared" si="53"/>
        <v>#N/A</v>
      </c>
      <c r="AF171" s="24">
        <f t="shared" si="54"/>
        <v>1</v>
      </c>
      <c r="AG171" s="24" t="e">
        <f t="shared" si="55"/>
        <v>#N/A</v>
      </c>
      <c r="AH171" s="26" t="e">
        <f t="shared" si="57"/>
        <v>#N/A</v>
      </c>
      <c r="AI171" s="40"/>
      <c r="AJ171" s="40"/>
      <c r="AK171" s="32"/>
      <c r="AL171" s="30">
        <f>VLOOKUP(AK171,Opslag!$P$2:$Q$57,2,FALSE)</f>
        <v>1</v>
      </c>
      <c r="AM171" s="31"/>
      <c r="AN171" s="39"/>
    </row>
    <row r="172" spans="1:40" customFormat="1" x14ac:dyDescent="0.25">
      <c r="A172" s="48"/>
      <c r="B172" s="49"/>
      <c r="C172" s="49"/>
      <c r="D172" s="50"/>
      <c r="E172" s="34" t="e">
        <f t="shared" si="58"/>
        <v>#N/A</v>
      </c>
      <c r="F172" s="22" t="e">
        <f t="shared" si="59"/>
        <v>#N/A</v>
      </c>
      <c r="G172" s="23" t="e">
        <f t="shared" si="60"/>
        <v>#N/A</v>
      </c>
      <c r="H172" s="33">
        <f t="shared" si="61"/>
        <v>0</v>
      </c>
      <c r="I172" s="46"/>
      <c r="J172" s="28" t="e" cm="1">
        <f t="array" ref="J172">_xlfn.IFS(I172="2021/2022",0.25,I172="2022/2023",0.5,I172="2023/2024",1)</f>
        <v>#N/A</v>
      </c>
      <c r="K172" s="25">
        <f t="shared" si="62"/>
        <v>8766</v>
      </c>
      <c r="L172" s="25" t="e">
        <f>VLOOKUP(I172,Opslag!S$2:T$4,2,FALSE)</f>
        <v>#N/A</v>
      </c>
      <c r="M172" s="25">
        <f t="shared" si="63"/>
        <v>4017.75</v>
      </c>
      <c r="N172" s="25" t="e">
        <f>VLOOKUP(B172,Opslag!$V$2:$W$429343,2,FALSE)</f>
        <v>#N/A</v>
      </c>
      <c r="O172" s="25">
        <f t="shared" si="64"/>
        <v>4017.75</v>
      </c>
      <c r="P172" s="25" t="e">
        <f t="shared" si="65"/>
        <v>#N/A</v>
      </c>
      <c r="Q172" s="25" t="e">
        <f t="shared" si="66"/>
        <v>#N/A</v>
      </c>
      <c r="R172" s="25" t="e">
        <f>VLOOKUP(I172,Opslag!S$7:T$9,2,FALSE)</f>
        <v>#N/A</v>
      </c>
      <c r="S172" s="24" t="e">
        <f t="shared" si="67"/>
        <v>#N/A</v>
      </c>
      <c r="T172" s="24" t="e">
        <f>VLOOKUP(S172,Opslag!$J$2:$K$77,2,FALSE)</f>
        <v>#N/A</v>
      </c>
      <c r="U172" s="24" t="e">
        <f t="shared" si="68"/>
        <v>#N/A</v>
      </c>
      <c r="V172" s="26" t="e">
        <f>VLOOKUP(U172,Opslag!$M$2:$N$112,2,FALSE)</f>
        <v>#N/A</v>
      </c>
      <c r="W172" s="46"/>
      <c r="X172" s="46"/>
      <c r="Y172" s="27">
        <f t="shared" si="56"/>
        <v>0</v>
      </c>
      <c r="Z172" s="26" t="e">
        <f>VLOOKUP(Y172,Tabel4[],2,FALSE)</f>
        <v>#N/A</v>
      </c>
      <c r="AA172" s="42"/>
      <c r="AB172" s="43"/>
      <c r="AC172" s="28">
        <f>VLOOKUP(AB172,Opslag!$P$2:$Q$57,2,FALSE)</f>
        <v>1</v>
      </c>
      <c r="AD172" s="24" t="e">
        <f t="shared" si="52"/>
        <v>#N/A</v>
      </c>
      <c r="AE172" s="24" t="e">
        <f t="shared" si="53"/>
        <v>#N/A</v>
      </c>
      <c r="AF172" s="24">
        <f t="shared" si="54"/>
        <v>1</v>
      </c>
      <c r="AG172" s="24" t="e">
        <f t="shared" si="55"/>
        <v>#N/A</v>
      </c>
      <c r="AH172" s="26" t="e">
        <f t="shared" si="57"/>
        <v>#N/A</v>
      </c>
      <c r="AI172" s="40"/>
      <c r="AJ172" s="40"/>
      <c r="AK172" s="32"/>
      <c r="AL172" s="30">
        <f>VLOOKUP(AK172,Opslag!$P$2:$Q$57,2,FALSE)</f>
        <v>1</v>
      </c>
      <c r="AM172" s="31"/>
      <c r="AN172" s="39"/>
    </row>
    <row r="173" spans="1:40" customFormat="1" x14ac:dyDescent="0.25">
      <c r="A173" s="48"/>
      <c r="B173" s="49"/>
      <c r="C173" s="49"/>
      <c r="D173" s="50"/>
      <c r="E173" s="34" t="e">
        <f t="shared" si="58"/>
        <v>#N/A</v>
      </c>
      <c r="F173" s="22" t="e">
        <f t="shared" si="59"/>
        <v>#N/A</v>
      </c>
      <c r="G173" s="23" t="e">
        <f t="shared" si="60"/>
        <v>#N/A</v>
      </c>
      <c r="H173" s="33">
        <f t="shared" si="61"/>
        <v>0</v>
      </c>
      <c r="I173" s="46"/>
      <c r="J173" s="28" t="e" cm="1">
        <f t="array" ref="J173">_xlfn.IFS(I173="2021/2022",0.25,I173="2022/2023",0.5,I173="2023/2024",1)</f>
        <v>#N/A</v>
      </c>
      <c r="K173" s="25">
        <f t="shared" si="62"/>
        <v>8766</v>
      </c>
      <c r="L173" s="25" t="e">
        <f>VLOOKUP(I173,Opslag!S$2:T$4,2,FALSE)</f>
        <v>#N/A</v>
      </c>
      <c r="M173" s="25">
        <f t="shared" si="63"/>
        <v>4017.75</v>
      </c>
      <c r="N173" s="25" t="e">
        <f>VLOOKUP(B173,Opslag!$V$2:$W$429343,2,FALSE)</f>
        <v>#N/A</v>
      </c>
      <c r="O173" s="25">
        <f t="shared" si="64"/>
        <v>4017.75</v>
      </c>
      <c r="P173" s="25" t="e">
        <f t="shared" si="65"/>
        <v>#N/A</v>
      </c>
      <c r="Q173" s="25" t="e">
        <f t="shared" si="66"/>
        <v>#N/A</v>
      </c>
      <c r="R173" s="25" t="e">
        <f>VLOOKUP(I173,Opslag!S$7:T$9,2,FALSE)</f>
        <v>#N/A</v>
      </c>
      <c r="S173" s="24" t="e">
        <f t="shared" si="67"/>
        <v>#N/A</v>
      </c>
      <c r="T173" s="24" t="e">
        <f>VLOOKUP(S173,Opslag!$J$2:$K$77,2,FALSE)</f>
        <v>#N/A</v>
      </c>
      <c r="U173" s="24" t="e">
        <f t="shared" si="68"/>
        <v>#N/A</v>
      </c>
      <c r="V173" s="26" t="e">
        <f>VLOOKUP(U173,Opslag!$M$2:$N$112,2,FALSE)</f>
        <v>#N/A</v>
      </c>
      <c r="W173" s="46"/>
      <c r="X173" s="46"/>
      <c r="Y173" s="27">
        <f t="shared" si="56"/>
        <v>0</v>
      </c>
      <c r="Z173" s="26" t="e">
        <f>VLOOKUP(Y173,Tabel4[],2,FALSE)</f>
        <v>#N/A</v>
      </c>
      <c r="AA173" s="42"/>
      <c r="AB173" s="43"/>
      <c r="AC173" s="28">
        <f>VLOOKUP(AB173,Opslag!$P$2:$Q$57,2,FALSE)</f>
        <v>1</v>
      </c>
      <c r="AD173" s="24" t="e">
        <f t="shared" si="52"/>
        <v>#N/A</v>
      </c>
      <c r="AE173" s="24" t="e">
        <f t="shared" si="53"/>
        <v>#N/A</v>
      </c>
      <c r="AF173" s="24">
        <f t="shared" si="54"/>
        <v>1</v>
      </c>
      <c r="AG173" s="24" t="e">
        <f t="shared" si="55"/>
        <v>#N/A</v>
      </c>
      <c r="AH173" s="26" t="e">
        <f t="shared" si="57"/>
        <v>#N/A</v>
      </c>
      <c r="AI173" s="40"/>
      <c r="AJ173" s="40"/>
      <c r="AK173" s="32"/>
      <c r="AL173" s="30">
        <f>VLOOKUP(AK173,Opslag!$P$2:$Q$57,2,FALSE)</f>
        <v>1</v>
      </c>
      <c r="AM173" s="31"/>
      <c r="AN173" s="39"/>
    </row>
    <row r="174" spans="1:40" customFormat="1" x14ac:dyDescent="0.25">
      <c r="A174" s="48"/>
      <c r="B174" s="49"/>
      <c r="C174" s="49"/>
      <c r="D174" s="50"/>
      <c r="E174" s="34" t="e">
        <f t="shared" si="58"/>
        <v>#N/A</v>
      </c>
      <c r="F174" s="22" t="e">
        <f t="shared" si="59"/>
        <v>#N/A</v>
      </c>
      <c r="G174" s="23" t="e">
        <f t="shared" si="60"/>
        <v>#N/A</v>
      </c>
      <c r="H174" s="33">
        <f t="shared" si="61"/>
        <v>0</v>
      </c>
      <c r="I174" s="46"/>
      <c r="J174" s="28" t="e" cm="1">
        <f t="array" ref="J174">_xlfn.IFS(I174="2021/2022",0.25,I174="2022/2023",0.5,I174="2023/2024",1)</f>
        <v>#N/A</v>
      </c>
      <c r="K174" s="25">
        <f t="shared" si="62"/>
        <v>8766</v>
      </c>
      <c r="L174" s="25" t="e">
        <f>VLOOKUP(I174,Opslag!S$2:T$4,2,FALSE)</f>
        <v>#N/A</v>
      </c>
      <c r="M174" s="25">
        <f t="shared" si="63"/>
        <v>4017.75</v>
      </c>
      <c r="N174" s="25" t="e">
        <f>VLOOKUP(B174,Opslag!$V$2:$W$429343,2,FALSE)</f>
        <v>#N/A</v>
      </c>
      <c r="O174" s="25">
        <f t="shared" si="64"/>
        <v>4017.75</v>
      </c>
      <c r="P174" s="25" t="e">
        <f t="shared" si="65"/>
        <v>#N/A</v>
      </c>
      <c r="Q174" s="25" t="e">
        <f t="shared" si="66"/>
        <v>#N/A</v>
      </c>
      <c r="R174" s="25" t="e">
        <f>VLOOKUP(I174,Opslag!S$7:T$9,2,FALSE)</f>
        <v>#N/A</v>
      </c>
      <c r="S174" s="24" t="e">
        <f t="shared" si="67"/>
        <v>#N/A</v>
      </c>
      <c r="T174" s="24" t="e">
        <f>VLOOKUP(S174,Opslag!$J$2:$K$77,2,FALSE)</f>
        <v>#N/A</v>
      </c>
      <c r="U174" s="24" t="e">
        <f t="shared" si="68"/>
        <v>#N/A</v>
      </c>
      <c r="V174" s="26" t="e">
        <f>VLOOKUP(U174,Opslag!$M$2:$N$112,2,FALSE)</f>
        <v>#N/A</v>
      </c>
      <c r="W174" s="46"/>
      <c r="X174" s="46"/>
      <c r="Y174" s="27">
        <f t="shared" si="56"/>
        <v>0</v>
      </c>
      <c r="Z174" s="26" t="e">
        <f>VLOOKUP(Y174,Tabel4[],2,FALSE)</f>
        <v>#N/A</v>
      </c>
      <c r="AA174" s="42"/>
      <c r="AB174" s="43"/>
      <c r="AC174" s="28">
        <f>VLOOKUP(AB174,Opslag!$P$2:$Q$57,2,FALSE)</f>
        <v>1</v>
      </c>
      <c r="AD174" s="24" t="e">
        <f t="shared" si="52"/>
        <v>#N/A</v>
      </c>
      <c r="AE174" s="24" t="e">
        <f t="shared" si="53"/>
        <v>#N/A</v>
      </c>
      <c r="AF174" s="24">
        <f t="shared" si="54"/>
        <v>1</v>
      </c>
      <c r="AG174" s="24" t="e">
        <f t="shared" si="55"/>
        <v>#N/A</v>
      </c>
      <c r="AH174" s="26" t="e">
        <f t="shared" si="57"/>
        <v>#N/A</v>
      </c>
      <c r="AI174" s="40"/>
      <c r="AJ174" s="40"/>
      <c r="AK174" s="32"/>
      <c r="AL174" s="30">
        <f>VLOOKUP(AK174,Opslag!$P$2:$Q$57,2,FALSE)</f>
        <v>1</v>
      </c>
      <c r="AM174" s="31"/>
      <c r="AN174" s="39"/>
    </row>
    <row r="175" spans="1:40" customFormat="1" x14ac:dyDescent="0.25">
      <c r="A175" s="48"/>
      <c r="B175" s="49"/>
      <c r="C175" s="49"/>
      <c r="D175" s="50"/>
      <c r="E175" s="34" t="e">
        <f t="shared" si="58"/>
        <v>#N/A</v>
      </c>
      <c r="F175" s="22" t="e">
        <f t="shared" si="59"/>
        <v>#N/A</v>
      </c>
      <c r="G175" s="23" t="e">
        <f t="shared" si="60"/>
        <v>#N/A</v>
      </c>
      <c r="H175" s="33">
        <f t="shared" si="61"/>
        <v>0</v>
      </c>
      <c r="I175" s="46"/>
      <c r="J175" s="28" t="e" cm="1">
        <f t="array" ref="J175">_xlfn.IFS(I175="2021/2022",0.25,I175="2022/2023",0.5,I175="2023/2024",1)</f>
        <v>#N/A</v>
      </c>
      <c r="K175" s="25">
        <f t="shared" si="62"/>
        <v>8766</v>
      </c>
      <c r="L175" s="25" t="e">
        <f>VLOOKUP(I175,Opslag!S$2:T$4,2,FALSE)</f>
        <v>#N/A</v>
      </c>
      <c r="M175" s="25">
        <f t="shared" si="63"/>
        <v>4017.75</v>
      </c>
      <c r="N175" s="25" t="e">
        <f>VLOOKUP(B175,Opslag!$V$2:$W$429343,2,FALSE)</f>
        <v>#N/A</v>
      </c>
      <c r="O175" s="25">
        <f t="shared" si="64"/>
        <v>4017.75</v>
      </c>
      <c r="P175" s="25" t="e">
        <f t="shared" si="65"/>
        <v>#N/A</v>
      </c>
      <c r="Q175" s="25" t="e">
        <f t="shared" si="66"/>
        <v>#N/A</v>
      </c>
      <c r="R175" s="25" t="e">
        <f>VLOOKUP(I175,Opslag!S$7:T$9,2,FALSE)</f>
        <v>#N/A</v>
      </c>
      <c r="S175" s="24" t="e">
        <f t="shared" si="67"/>
        <v>#N/A</v>
      </c>
      <c r="T175" s="24" t="e">
        <f>VLOOKUP(S175,Opslag!$J$2:$K$77,2,FALSE)</f>
        <v>#N/A</v>
      </c>
      <c r="U175" s="24" t="e">
        <f t="shared" si="68"/>
        <v>#N/A</v>
      </c>
      <c r="V175" s="26" t="e">
        <f>VLOOKUP(U175,Opslag!$M$2:$N$112,2,FALSE)</f>
        <v>#N/A</v>
      </c>
      <c r="W175" s="46"/>
      <c r="X175" s="46"/>
      <c r="Y175" s="27">
        <f t="shared" si="56"/>
        <v>0</v>
      </c>
      <c r="Z175" s="26" t="e">
        <f>VLOOKUP(Y175,Tabel4[],2,FALSE)</f>
        <v>#N/A</v>
      </c>
      <c r="AA175" s="42"/>
      <c r="AB175" s="43"/>
      <c r="AC175" s="28">
        <f>VLOOKUP(AB175,Opslag!$P$2:$Q$57,2,FALSE)</f>
        <v>1</v>
      </c>
      <c r="AD175" s="24" t="e">
        <f t="shared" si="52"/>
        <v>#N/A</v>
      </c>
      <c r="AE175" s="24" t="e">
        <f t="shared" si="53"/>
        <v>#N/A</v>
      </c>
      <c r="AF175" s="24">
        <f t="shared" si="54"/>
        <v>1</v>
      </c>
      <c r="AG175" s="24" t="e">
        <f t="shared" si="55"/>
        <v>#N/A</v>
      </c>
      <c r="AH175" s="26" t="e">
        <f t="shared" si="57"/>
        <v>#N/A</v>
      </c>
      <c r="AI175" s="40"/>
      <c r="AJ175" s="40"/>
      <c r="AK175" s="32"/>
      <c r="AL175" s="30">
        <f>VLOOKUP(AK175,Opslag!$P$2:$Q$57,2,FALSE)</f>
        <v>1</v>
      </c>
      <c r="AM175" s="31"/>
      <c r="AN175" s="39"/>
    </row>
    <row r="176" spans="1:40" customFormat="1" x14ac:dyDescent="0.25">
      <c r="A176" s="48"/>
      <c r="B176" s="49"/>
      <c r="C176" s="49"/>
      <c r="D176" s="50"/>
      <c r="E176" s="34" t="e">
        <f t="shared" si="58"/>
        <v>#N/A</v>
      </c>
      <c r="F176" s="22" t="e">
        <f t="shared" si="59"/>
        <v>#N/A</v>
      </c>
      <c r="G176" s="23" t="e">
        <f t="shared" si="60"/>
        <v>#N/A</v>
      </c>
      <c r="H176" s="33">
        <f t="shared" si="61"/>
        <v>0</v>
      </c>
      <c r="I176" s="46"/>
      <c r="J176" s="28" t="e" cm="1">
        <f t="array" ref="J176">_xlfn.IFS(I176="2021/2022",0.25,I176="2022/2023",0.5,I176="2023/2024",1)</f>
        <v>#N/A</v>
      </c>
      <c r="K176" s="25">
        <f t="shared" si="62"/>
        <v>8766</v>
      </c>
      <c r="L176" s="25" t="e">
        <f>VLOOKUP(I176,Opslag!S$2:T$4,2,FALSE)</f>
        <v>#N/A</v>
      </c>
      <c r="M176" s="25">
        <f t="shared" si="63"/>
        <v>4017.75</v>
      </c>
      <c r="N176" s="25" t="e">
        <f>VLOOKUP(B176,Opslag!$V$2:$W$429343,2,FALSE)</f>
        <v>#N/A</v>
      </c>
      <c r="O176" s="25">
        <f t="shared" si="64"/>
        <v>4017.75</v>
      </c>
      <c r="P176" s="25" t="e">
        <f t="shared" si="65"/>
        <v>#N/A</v>
      </c>
      <c r="Q176" s="25" t="e">
        <f t="shared" si="66"/>
        <v>#N/A</v>
      </c>
      <c r="R176" s="25" t="e">
        <f>VLOOKUP(I176,Opslag!S$7:T$9,2,FALSE)</f>
        <v>#N/A</v>
      </c>
      <c r="S176" s="24" t="e">
        <f t="shared" si="67"/>
        <v>#N/A</v>
      </c>
      <c r="T176" s="24" t="e">
        <f>VLOOKUP(S176,Opslag!$J$2:$K$77,2,FALSE)</f>
        <v>#N/A</v>
      </c>
      <c r="U176" s="24" t="e">
        <f t="shared" si="68"/>
        <v>#N/A</v>
      </c>
      <c r="V176" s="26" t="e">
        <f>VLOOKUP(U176,Opslag!$M$2:$N$112,2,FALSE)</f>
        <v>#N/A</v>
      </c>
      <c r="W176" s="46"/>
      <c r="X176" s="46"/>
      <c r="Y176" s="27">
        <f t="shared" si="56"/>
        <v>0</v>
      </c>
      <c r="Z176" s="26" t="e">
        <f>VLOOKUP(Y176,Tabel4[],2,FALSE)</f>
        <v>#N/A</v>
      </c>
      <c r="AA176" s="42"/>
      <c r="AB176" s="43"/>
      <c r="AC176" s="28">
        <f>VLOOKUP(AB176,Opslag!$P$2:$Q$57,2,FALSE)</f>
        <v>1</v>
      </c>
      <c r="AD176" s="24" t="e">
        <f t="shared" si="52"/>
        <v>#N/A</v>
      </c>
      <c r="AE176" s="24" t="e">
        <f t="shared" si="53"/>
        <v>#N/A</v>
      </c>
      <c r="AF176" s="24">
        <f t="shared" si="54"/>
        <v>1</v>
      </c>
      <c r="AG176" s="24" t="e">
        <f t="shared" si="55"/>
        <v>#N/A</v>
      </c>
      <c r="AH176" s="26" t="e">
        <f t="shared" si="57"/>
        <v>#N/A</v>
      </c>
      <c r="AI176" s="40"/>
      <c r="AJ176" s="40"/>
      <c r="AK176" s="32"/>
      <c r="AL176" s="30">
        <f>VLOOKUP(AK176,Opslag!$P$2:$Q$57,2,FALSE)</f>
        <v>1</v>
      </c>
      <c r="AM176" s="31"/>
      <c r="AN176" s="39"/>
    </row>
    <row r="177" spans="1:40" customFormat="1" x14ac:dyDescent="0.25">
      <c r="A177" s="48"/>
      <c r="B177" s="49"/>
      <c r="C177" s="49"/>
      <c r="D177" s="50"/>
      <c r="E177" s="34" t="e">
        <f t="shared" si="58"/>
        <v>#N/A</v>
      </c>
      <c r="F177" s="22" t="e">
        <f t="shared" si="59"/>
        <v>#N/A</v>
      </c>
      <c r="G177" s="23" t="e">
        <f t="shared" si="60"/>
        <v>#N/A</v>
      </c>
      <c r="H177" s="33">
        <f t="shared" si="61"/>
        <v>0</v>
      </c>
      <c r="I177" s="46"/>
      <c r="J177" s="28" t="e" cm="1">
        <f t="array" ref="J177">_xlfn.IFS(I177="2021/2022",0.25,I177="2022/2023",0.5,I177="2023/2024",1)</f>
        <v>#N/A</v>
      </c>
      <c r="K177" s="25">
        <f t="shared" si="62"/>
        <v>8766</v>
      </c>
      <c r="L177" s="25" t="e">
        <f>VLOOKUP(I177,Opslag!S$2:T$4,2,FALSE)</f>
        <v>#N/A</v>
      </c>
      <c r="M177" s="25">
        <f t="shared" si="63"/>
        <v>4017.75</v>
      </c>
      <c r="N177" s="25" t="e">
        <f>VLOOKUP(B177,Opslag!$V$2:$W$429343,2,FALSE)</f>
        <v>#N/A</v>
      </c>
      <c r="O177" s="25">
        <f t="shared" si="64"/>
        <v>4017.75</v>
      </c>
      <c r="P177" s="25" t="e">
        <f t="shared" si="65"/>
        <v>#N/A</v>
      </c>
      <c r="Q177" s="25" t="e">
        <f t="shared" si="66"/>
        <v>#N/A</v>
      </c>
      <c r="R177" s="25" t="e">
        <f>VLOOKUP(I177,Opslag!S$7:T$9,2,FALSE)</f>
        <v>#N/A</v>
      </c>
      <c r="S177" s="24" t="e">
        <f t="shared" si="67"/>
        <v>#N/A</v>
      </c>
      <c r="T177" s="24" t="e">
        <f>VLOOKUP(S177,Opslag!$J$2:$K$77,2,FALSE)</f>
        <v>#N/A</v>
      </c>
      <c r="U177" s="24" t="e">
        <f t="shared" si="68"/>
        <v>#N/A</v>
      </c>
      <c r="V177" s="26" t="e">
        <f>VLOOKUP(U177,Opslag!$M$2:$N$112,2,FALSE)</f>
        <v>#N/A</v>
      </c>
      <c r="W177" s="46"/>
      <c r="X177" s="46"/>
      <c r="Y177" s="27">
        <f t="shared" si="56"/>
        <v>0</v>
      </c>
      <c r="Z177" s="26" t="e">
        <f>VLOOKUP(Y177,Tabel4[],2,FALSE)</f>
        <v>#N/A</v>
      </c>
      <c r="AA177" s="42"/>
      <c r="AB177" s="43"/>
      <c r="AC177" s="28">
        <f>VLOOKUP(AB177,Opslag!$P$2:$Q$57,2,FALSE)</f>
        <v>1</v>
      </c>
      <c r="AD177" s="24" t="e">
        <f t="shared" si="52"/>
        <v>#N/A</v>
      </c>
      <c r="AE177" s="24" t="e">
        <f t="shared" si="53"/>
        <v>#N/A</v>
      </c>
      <c r="AF177" s="24">
        <f t="shared" si="54"/>
        <v>1</v>
      </c>
      <c r="AG177" s="24" t="e">
        <f t="shared" si="55"/>
        <v>#N/A</v>
      </c>
      <c r="AH177" s="26" t="e">
        <f t="shared" si="57"/>
        <v>#N/A</v>
      </c>
      <c r="AI177" s="40"/>
      <c r="AJ177" s="40"/>
      <c r="AK177" s="32"/>
      <c r="AL177" s="30">
        <f>VLOOKUP(AK177,Opslag!$P$2:$Q$57,2,FALSE)</f>
        <v>1</v>
      </c>
      <c r="AM177" s="31"/>
      <c r="AN177" s="39"/>
    </row>
    <row r="178" spans="1:40" customFormat="1" x14ac:dyDescent="0.25">
      <c r="A178" s="48"/>
      <c r="B178" s="49"/>
      <c r="C178" s="49"/>
      <c r="D178" s="50"/>
      <c r="E178" s="34" t="e">
        <f t="shared" si="58"/>
        <v>#N/A</v>
      </c>
      <c r="F178" s="22" t="e">
        <f t="shared" si="59"/>
        <v>#N/A</v>
      </c>
      <c r="G178" s="23" t="e">
        <f t="shared" si="60"/>
        <v>#N/A</v>
      </c>
      <c r="H178" s="33">
        <f t="shared" si="61"/>
        <v>0</v>
      </c>
      <c r="I178" s="46"/>
      <c r="J178" s="28" t="e" cm="1">
        <f t="array" ref="J178">_xlfn.IFS(I178="2021/2022",0.25,I178="2022/2023",0.5,I178="2023/2024",1)</f>
        <v>#N/A</v>
      </c>
      <c r="K178" s="25">
        <f t="shared" si="62"/>
        <v>8766</v>
      </c>
      <c r="L178" s="25" t="e">
        <f>VLOOKUP(I178,Opslag!S$2:T$4,2,FALSE)</f>
        <v>#N/A</v>
      </c>
      <c r="M178" s="25">
        <f t="shared" si="63"/>
        <v>4017.75</v>
      </c>
      <c r="N178" s="25" t="e">
        <f>VLOOKUP(B178,Opslag!$V$2:$W$429343,2,FALSE)</f>
        <v>#N/A</v>
      </c>
      <c r="O178" s="25">
        <f t="shared" si="64"/>
        <v>4017.75</v>
      </c>
      <c r="P178" s="25" t="e">
        <f t="shared" si="65"/>
        <v>#N/A</v>
      </c>
      <c r="Q178" s="25" t="e">
        <f t="shared" si="66"/>
        <v>#N/A</v>
      </c>
      <c r="R178" s="25" t="e">
        <f>VLOOKUP(I178,Opslag!S$7:T$9,2,FALSE)</f>
        <v>#N/A</v>
      </c>
      <c r="S178" s="24" t="e">
        <f t="shared" si="67"/>
        <v>#N/A</v>
      </c>
      <c r="T178" s="24" t="e">
        <f>VLOOKUP(S178,Opslag!$J$2:$K$77,2,FALSE)</f>
        <v>#N/A</v>
      </c>
      <c r="U178" s="24" t="e">
        <f t="shared" si="68"/>
        <v>#N/A</v>
      </c>
      <c r="V178" s="26" t="e">
        <f>VLOOKUP(U178,Opslag!$M$2:$N$112,2,FALSE)</f>
        <v>#N/A</v>
      </c>
      <c r="W178" s="46"/>
      <c r="X178" s="46"/>
      <c r="Y178" s="27">
        <f t="shared" si="56"/>
        <v>0</v>
      </c>
      <c r="Z178" s="26" t="e">
        <f>VLOOKUP(Y178,Tabel4[],2,FALSE)</f>
        <v>#N/A</v>
      </c>
      <c r="AA178" s="42"/>
      <c r="AB178" s="43"/>
      <c r="AC178" s="28">
        <f>VLOOKUP(AB178,Opslag!$P$2:$Q$57,2,FALSE)</f>
        <v>1</v>
      </c>
      <c r="AD178" s="24" t="e">
        <f t="shared" si="52"/>
        <v>#N/A</v>
      </c>
      <c r="AE178" s="24" t="e">
        <f t="shared" si="53"/>
        <v>#N/A</v>
      </c>
      <c r="AF178" s="24">
        <f t="shared" si="54"/>
        <v>1</v>
      </c>
      <c r="AG178" s="24" t="e">
        <f t="shared" si="55"/>
        <v>#N/A</v>
      </c>
      <c r="AH178" s="26" t="e">
        <f t="shared" si="57"/>
        <v>#N/A</v>
      </c>
      <c r="AI178" s="40"/>
      <c r="AJ178" s="40"/>
      <c r="AK178" s="32"/>
      <c r="AL178" s="30">
        <f>VLOOKUP(AK178,Opslag!$P$2:$Q$57,2,FALSE)</f>
        <v>1</v>
      </c>
      <c r="AM178" s="31"/>
      <c r="AN178" s="39"/>
    </row>
    <row r="179" spans="1:40" customFormat="1" x14ac:dyDescent="0.25">
      <c r="A179" s="48"/>
      <c r="B179" s="49"/>
      <c r="C179" s="49"/>
      <c r="D179" s="50"/>
      <c r="E179" s="34" t="e">
        <f t="shared" si="58"/>
        <v>#N/A</v>
      </c>
      <c r="F179" s="22" t="e">
        <f t="shared" si="59"/>
        <v>#N/A</v>
      </c>
      <c r="G179" s="23" t="e">
        <f t="shared" si="60"/>
        <v>#N/A</v>
      </c>
      <c r="H179" s="33">
        <f t="shared" si="61"/>
        <v>0</v>
      </c>
      <c r="I179" s="46"/>
      <c r="J179" s="28" t="e" cm="1">
        <f t="array" ref="J179">_xlfn.IFS(I179="2021/2022",0.25,I179="2022/2023",0.5,I179="2023/2024",1)</f>
        <v>#N/A</v>
      </c>
      <c r="K179" s="25">
        <f t="shared" si="62"/>
        <v>8766</v>
      </c>
      <c r="L179" s="25" t="e">
        <f>VLOOKUP(I179,Opslag!S$2:T$4,2,FALSE)</f>
        <v>#N/A</v>
      </c>
      <c r="M179" s="25">
        <f t="shared" si="63"/>
        <v>4017.75</v>
      </c>
      <c r="N179" s="25" t="e">
        <f>VLOOKUP(B179,Opslag!$V$2:$W$429343,2,FALSE)</f>
        <v>#N/A</v>
      </c>
      <c r="O179" s="25">
        <f t="shared" si="64"/>
        <v>4017.75</v>
      </c>
      <c r="P179" s="25" t="e">
        <f t="shared" si="65"/>
        <v>#N/A</v>
      </c>
      <c r="Q179" s="25" t="e">
        <f t="shared" si="66"/>
        <v>#N/A</v>
      </c>
      <c r="R179" s="25" t="e">
        <f>VLOOKUP(I179,Opslag!S$7:T$9,2,FALSE)</f>
        <v>#N/A</v>
      </c>
      <c r="S179" s="24" t="e">
        <f t="shared" si="67"/>
        <v>#N/A</v>
      </c>
      <c r="T179" s="24" t="e">
        <f>VLOOKUP(S179,Opslag!$J$2:$K$77,2,FALSE)</f>
        <v>#N/A</v>
      </c>
      <c r="U179" s="24" t="e">
        <f t="shared" si="68"/>
        <v>#N/A</v>
      </c>
      <c r="V179" s="26" t="e">
        <f>VLOOKUP(U179,Opslag!$M$2:$N$112,2,FALSE)</f>
        <v>#N/A</v>
      </c>
      <c r="W179" s="46"/>
      <c r="X179" s="46"/>
      <c r="Y179" s="27">
        <f t="shared" si="56"/>
        <v>0</v>
      </c>
      <c r="Z179" s="26" t="e">
        <f>VLOOKUP(Y179,Tabel4[],2,FALSE)</f>
        <v>#N/A</v>
      </c>
      <c r="AA179" s="42"/>
      <c r="AB179" s="43"/>
      <c r="AC179" s="28">
        <f>VLOOKUP(AB179,Opslag!$P$2:$Q$57,2,FALSE)</f>
        <v>1</v>
      </c>
      <c r="AD179" s="24" t="e">
        <f t="shared" si="52"/>
        <v>#N/A</v>
      </c>
      <c r="AE179" s="24" t="e">
        <f t="shared" si="53"/>
        <v>#N/A</v>
      </c>
      <c r="AF179" s="24">
        <f t="shared" si="54"/>
        <v>1</v>
      </c>
      <c r="AG179" s="24" t="e">
        <f t="shared" si="55"/>
        <v>#N/A</v>
      </c>
      <c r="AH179" s="26" t="e">
        <f t="shared" si="57"/>
        <v>#N/A</v>
      </c>
      <c r="AI179" s="40"/>
      <c r="AJ179" s="40"/>
      <c r="AK179" s="32"/>
      <c r="AL179" s="30">
        <f>VLOOKUP(AK179,Opslag!$P$2:$Q$57,2,FALSE)</f>
        <v>1</v>
      </c>
      <c r="AM179" s="31"/>
      <c r="AN179" s="39"/>
    </row>
    <row r="180" spans="1:40" customFormat="1" x14ac:dyDescent="0.25">
      <c r="A180" s="48"/>
      <c r="B180" s="49"/>
      <c r="C180" s="49"/>
      <c r="D180" s="50"/>
      <c r="E180" s="34" t="e">
        <f t="shared" si="58"/>
        <v>#N/A</v>
      </c>
      <c r="F180" s="22" t="e">
        <f t="shared" si="59"/>
        <v>#N/A</v>
      </c>
      <c r="G180" s="23" t="e">
        <f t="shared" si="60"/>
        <v>#N/A</v>
      </c>
      <c r="H180" s="33">
        <f t="shared" si="61"/>
        <v>0</v>
      </c>
      <c r="I180" s="46"/>
      <c r="J180" s="28" t="e" cm="1">
        <f t="array" ref="J180">_xlfn.IFS(I180="2021/2022",0.25,I180="2022/2023",0.5,I180="2023/2024",1)</f>
        <v>#N/A</v>
      </c>
      <c r="K180" s="25">
        <f t="shared" si="62"/>
        <v>8766</v>
      </c>
      <c r="L180" s="25" t="e">
        <f>VLOOKUP(I180,Opslag!S$2:T$4,2,FALSE)</f>
        <v>#N/A</v>
      </c>
      <c r="M180" s="25">
        <f t="shared" si="63"/>
        <v>4017.75</v>
      </c>
      <c r="N180" s="25" t="e">
        <f>VLOOKUP(B180,Opslag!$V$2:$W$429343,2,FALSE)</f>
        <v>#N/A</v>
      </c>
      <c r="O180" s="25">
        <f t="shared" si="64"/>
        <v>4017.75</v>
      </c>
      <c r="P180" s="25" t="e">
        <f t="shared" si="65"/>
        <v>#N/A</v>
      </c>
      <c r="Q180" s="25" t="e">
        <f t="shared" si="66"/>
        <v>#N/A</v>
      </c>
      <c r="R180" s="25" t="e">
        <f>VLOOKUP(I180,Opslag!S$7:T$9,2,FALSE)</f>
        <v>#N/A</v>
      </c>
      <c r="S180" s="24" t="e">
        <f t="shared" si="67"/>
        <v>#N/A</v>
      </c>
      <c r="T180" s="24" t="e">
        <f>VLOOKUP(S180,Opslag!$J$2:$K$77,2,FALSE)</f>
        <v>#N/A</v>
      </c>
      <c r="U180" s="24" t="e">
        <f t="shared" si="68"/>
        <v>#N/A</v>
      </c>
      <c r="V180" s="26" t="e">
        <f>VLOOKUP(U180,Opslag!$M$2:$N$112,2,FALSE)</f>
        <v>#N/A</v>
      </c>
      <c r="W180" s="46"/>
      <c r="X180" s="46"/>
      <c r="Y180" s="27">
        <f t="shared" si="56"/>
        <v>0</v>
      </c>
      <c r="Z180" s="26" t="e">
        <f>VLOOKUP(Y180,Tabel4[],2,FALSE)</f>
        <v>#N/A</v>
      </c>
      <c r="AA180" s="42"/>
      <c r="AB180" s="43"/>
      <c r="AC180" s="28">
        <f>VLOOKUP(AB180,Opslag!$P$2:$Q$57,2,FALSE)</f>
        <v>1</v>
      </c>
      <c r="AD180" s="24" t="e">
        <f t="shared" si="52"/>
        <v>#N/A</v>
      </c>
      <c r="AE180" s="24" t="e">
        <f t="shared" si="53"/>
        <v>#N/A</v>
      </c>
      <c r="AF180" s="24">
        <f t="shared" si="54"/>
        <v>1</v>
      </c>
      <c r="AG180" s="24" t="e">
        <f t="shared" si="55"/>
        <v>#N/A</v>
      </c>
      <c r="AH180" s="26" t="e">
        <f t="shared" si="57"/>
        <v>#N/A</v>
      </c>
      <c r="AI180" s="40"/>
      <c r="AJ180" s="40"/>
      <c r="AK180" s="32"/>
      <c r="AL180" s="30">
        <f>VLOOKUP(AK180,Opslag!$P$2:$Q$57,2,FALSE)</f>
        <v>1</v>
      </c>
      <c r="AM180" s="31"/>
      <c r="AN180" s="39"/>
    </row>
    <row r="181" spans="1:40" customFormat="1" x14ac:dyDescent="0.25">
      <c r="A181" s="48"/>
      <c r="B181" s="49"/>
      <c r="C181" s="49"/>
      <c r="D181" s="50"/>
      <c r="E181" s="34" t="e">
        <f t="shared" si="58"/>
        <v>#N/A</v>
      </c>
      <c r="F181" s="22" t="e">
        <f t="shared" si="59"/>
        <v>#N/A</v>
      </c>
      <c r="G181" s="23" t="e">
        <f t="shared" si="60"/>
        <v>#N/A</v>
      </c>
      <c r="H181" s="33">
        <f t="shared" si="61"/>
        <v>0</v>
      </c>
      <c r="I181" s="46"/>
      <c r="J181" s="28" t="e" cm="1">
        <f t="array" ref="J181">_xlfn.IFS(I181="2021/2022",0.25,I181="2022/2023",0.5,I181="2023/2024",1)</f>
        <v>#N/A</v>
      </c>
      <c r="K181" s="25">
        <f t="shared" si="62"/>
        <v>8766</v>
      </c>
      <c r="L181" s="25" t="e">
        <f>VLOOKUP(I181,Opslag!S$2:T$4,2,FALSE)</f>
        <v>#N/A</v>
      </c>
      <c r="M181" s="25">
        <f t="shared" si="63"/>
        <v>4017.75</v>
      </c>
      <c r="N181" s="25" t="e">
        <f>VLOOKUP(B181,Opslag!$V$2:$W$429343,2,FALSE)</f>
        <v>#N/A</v>
      </c>
      <c r="O181" s="25">
        <f t="shared" si="64"/>
        <v>4017.75</v>
      </c>
      <c r="P181" s="25" t="e">
        <f t="shared" si="65"/>
        <v>#N/A</v>
      </c>
      <c r="Q181" s="25" t="e">
        <f t="shared" si="66"/>
        <v>#N/A</v>
      </c>
      <c r="R181" s="25" t="e">
        <f>VLOOKUP(I181,Opslag!S$7:T$9,2,FALSE)</f>
        <v>#N/A</v>
      </c>
      <c r="S181" s="24" t="e">
        <f t="shared" si="67"/>
        <v>#N/A</v>
      </c>
      <c r="T181" s="24" t="e">
        <f>VLOOKUP(S181,Opslag!$J$2:$K$77,2,FALSE)</f>
        <v>#N/A</v>
      </c>
      <c r="U181" s="24" t="e">
        <f t="shared" si="68"/>
        <v>#N/A</v>
      </c>
      <c r="V181" s="26" t="e">
        <f>VLOOKUP(U181,Opslag!$M$2:$N$112,2,FALSE)</f>
        <v>#N/A</v>
      </c>
      <c r="W181" s="46"/>
      <c r="X181" s="46"/>
      <c r="Y181" s="27">
        <f t="shared" si="56"/>
        <v>0</v>
      </c>
      <c r="Z181" s="26" t="e">
        <f>VLOOKUP(Y181,Tabel4[],2,FALSE)</f>
        <v>#N/A</v>
      </c>
      <c r="AA181" s="42"/>
      <c r="AB181" s="43"/>
      <c r="AC181" s="28">
        <f>VLOOKUP(AB181,Opslag!$P$2:$Q$57,2,FALSE)</f>
        <v>1</v>
      </c>
      <c r="AD181" s="24" t="e">
        <f t="shared" si="52"/>
        <v>#N/A</v>
      </c>
      <c r="AE181" s="24" t="e">
        <f t="shared" si="53"/>
        <v>#N/A</v>
      </c>
      <c r="AF181" s="24">
        <f t="shared" si="54"/>
        <v>1</v>
      </c>
      <c r="AG181" s="24" t="e">
        <f t="shared" si="55"/>
        <v>#N/A</v>
      </c>
      <c r="AH181" s="26" t="e">
        <f t="shared" si="57"/>
        <v>#N/A</v>
      </c>
      <c r="AI181" s="40"/>
      <c r="AJ181" s="40"/>
      <c r="AK181" s="32"/>
      <c r="AL181" s="30">
        <f>VLOOKUP(AK181,Opslag!$P$2:$Q$57,2,FALSE)</f>
        <v>1</v>
      </c>
      <c r="AM181" s="31"/>
      <c r="AN181" s="39"/>
    </row>
    <row r="182" spans="1:40" customFormat="1" x14ac:dyDescent="0.25">
      <c r="A182" s="48"/>
      <c r="B182" s="49"/>
      <c r="C182" s="49"/>
      <c r="D182" s="50"/>
      <c r="E182" s="34" t="e">
        <f t="shared" si="58"/>
        <v>#N/A</v>
      </c>
      <c r="F182" s="22" t="e">
        <f t="shared" si="59"/>
        <v>#N/A</v>
      </c>
      <c r="G182" s="23" t="e">
        <f t="shared" si="60"/>
        <v>#N/A</v>
      </c>
      <c r="H182" s="33">
        <f t="shared" si="61"/>
        <v>0</v>
      </c>
      <c r="I182" s="46"/>
      <c r="J182" s="28" t="e" cm="1">
        <f t="array" ref="J182">_xlfn.IFS(I182="2021/2022",0.25,I182="2022/2023",0.5,I182="2023/2024",1)</f>
        <v>#N/A</v>
      </c>
      <c r="K182" s="25">
        <f t="shared" si="62"/>
        <v>8766</v>
      </c>
      <c r="L182" s="25" t="e">
        <f>VLOOKUP(I182,Opslag!S$2:T$4,2,FALSE)</f>
        <v>#N/A</v>
      </c>
      <c r="M182" s="25">
        <f t="shared" si="63"/>
        <v>4017.75</v>
      </c>
      <c r="N182" s="25" t="e">
        <f>VLOOKUP(B182,Opslag!$V$2:$W$429343,2,FALSE)</f>
        <v>#N/A</v>
      </c>
      <c r="O182" s="25">
        <f t="shared" si="64"/>
        <v>4017.75</v>
      </c>
      <c r="P182" s="25" t="e">
        <f t="shared" si="65"/>
        <v>#N/A</v>
      </c>
      <c r="Q182" s="25" t="e">
        <f t="shared" si="66"/>
        <v>#N/A</v>
      </c>
      <c r="R182" s="25" t="e">
        <f>VLOOKUP(I182,Opslag!S$7:T$9,2,FALSE)</f>
        <v>#N/A</v>
      </c>
      <c r="S182" s="24" t="e">
        <f t="shared" si="67"/>
        <v>#N/A</v>
      </c>
      <c r="T182" s="24" t="e">
        <f>VLOOKUP(S182,Opslag!$J$2:$K$77,2,FALSE)</f>
        <v>#N/A</v>
      </c>
      <c r="U182" s="24" t="e">
        <f t="shared" si="68"/>
        <v>#N/A</v>
      </c>
      <c r="V182" s="26" t="e">
        <f>VLOOKUP(U182,Opslag!$M$2:$N$112,2,FALSE)</f>
        <v>#N/A</v>
      </c>
      <c r="W182" s="46"/>
      <c r="X182" s="46"/>
      <c r="Y182" s="27">
        <f t="shared" si="56"/>
        <v>0</v>
      </c>
      <c r="Z182" s="26" t="e">
        <f>VLOOKUP(Y182,Tabel4[],2,FALSE)</f>
        <v>#N/A</v>
      </c>
      <c r="AA182" s="42"/>
      <c r="AB182" s="43"/>
      <c r="AC182" s="28">
        <f>VLOOKUP(AB182,Opslag!$P$2:$Q$57,2,FALSE)</f>
        <v>1</v>
      </c>
      <c r="AD182" s="24" t="e">
        <f t="shared" si="52"/>
        <v>#N/A</v>
      </c>
      <c r="AE182" s="24" t="e">
        <f t="shared" si="53"/>
        <v>#N/A</v>
      </c>
      <c r="AF182" s="24">
        <f t="shared" si="54"/>
        <v>1</v>
      </c>
      <c r="AG182" s="24" t="e">
        <f t="shared" si="55"/>
        <v>#N/A</v>
      </c>
      <c r="AH182" s="26" t="e">
        <f t="shared" si="57"/>
        <v>#N/A</v>
      </c>
      <c r="AI182" s="40"/>
      <c r="AJ182" s="40"/>
      <c r="AK182" s="32"/>
      <c r="AL182" s="30">
        <f>VLOOKUP(AK182,Opslag!$P$2:$Q$57,2,FALSE)</f>
        <v>1</v>
      </c>
      <c r="AM182" s="31"/>
      <c r="AN182" s="39"/>
    </row>
    <row r="183" spans="1:40" customFormat="1" x14ac:dyDescent="0.25">
      <c r="A183" s="48"/>
      <c r="B183" s="49"/>
      <c r="C183" s="49"/>
      <c r="D183" s="50"/>
      <c r="E183" s="34" t="e">
        <f t="shared" si="58"/>
        <v>#N/A</v>
      </c>
      <c r="F183" s="22" t="e">
        <f t="shared" si="59"/>
        <v>#N/A</v>
      </c>
      <c r="G183" s="23" t="e">
        <f t="shared" si="60"/>
        <v>#N/A</v>
      </c>
      <c r="H183" s="33">
        <f t="shared" si="61"/>
        <v>0</v>
      </c>
      <c r="I183" s="46"/>
      <c r="J183" s="28" t="e" cm="1">
        <f t="array" ref="J183">_xlfn.IFS(I183="2021/2022",0.25,I183="2022/2023",0.5,I183="2023/2024",1)</f>
        <v>#N/A</v>
      </c>
      <c r="K183" s="25">
        <f t="shared" si="62"/>
        <v>8766</v>
      </c>
      <c r="L183" s="25" t="e">
        <f>VLOOKUP(I183,Opslag!S$2:T$4,2,FALSE)</f>
        <v>#N/A</v>
      </c>
      <c r="M183" s="25">
        <f t="shared" si="63"/>
        <v>4017.75</v>
      </c>
      <c r="N183" s="25" t="e">
        <f>VLOOKUP(B183,Opslag!$V$2:$W$429343,2,FALSE)</f>
        <v>#N/A</v>
      </c>
      <c r="O183" s="25">
        <f t="shared" si="64"/>
        <v>4017.75</v>
      </c>
      <c r="P183" s="25" t="e">
        <f t="shared" si="65"/>
        <v>#N/A</v>
      </c>
      <c r="Q183" s="25" t="e">
        <f t="shared" si="66"/>
        <v>#N/A</v>
      </c>
      <c r="R183" s="25" t="e">
        <f>VLOOKUP(I183,Opslag!S$7:T$9,2,FALSE)</f>
        <v>#N/A</v>
      </c>
      <c r="S183" s="24" t="e">
        <f t="shared" si="67"/>
        <v>#N/A</v>
      </c>
      <c r="T183" s="24" t="e">
        <f>VLOOKUP(S183,Opslag!$J$2:$K$77,2,FALSE)</f>
        <v>#N/A</v>
      </c>
      <c r="U183" s="24" t="e">
        <f t="shared" si="68"/>
        <v>#N/A</v>
      </c>
      <c r="V183" s="26" t="e">
        <f>VLOOKUP(U183,Opslag!$M$2:$N$112,2,FALSE)</f>
        <v>#N/A</v>
      </c>
      <c r="W183" s="46"/>
      <c r="X183" s="46"/>
      <c r="Y183" s="27">
        <f t="shared" si="56"/>
        <v>0</v>
      </c>
      <c r="Z183" s="26" t="e">
        <f>VLOOKUP(Y183,Tabel4[],2,FALSE)</f>
        <v>#N/A</v>
      </c>
      <c r="AA183" s="42"/>
      <c r="AB183" s="43"/>
      <c r="AC183" s="28">
        <f>VLOOKUP(AB183,Opslag!$P$2:$Q$57,2,FALSE)</f>
        <v>1</v>
      </c>
      <c r="AD183" s="24" t="e">
        <f t="shared" si="52"/>
        <v>#N/A</v>
      </c>
      <c r="AE183" s="24" t="e">
        <f t="shared" si="53"/>
        <v>#N/A</v>
      </c>
      <c r="AF183" s="24">
        <f t="shared" si="54"/>
        <v>1</v>
      </c>
      <c r="AG183" s="24" t="e">
        <f t="shared" si="55"/>
        <v>#N/A</v>
      </c>
      <c r="AH183" s="26" t="e">
        <f t="shared" si="57"/>
        <v>#N/A</v>
      </c>
      <c r="AI183" s="40"/>
      <c r="AJ183" s="40"/>
      <c r="AK183" s="32"/>
      <c r="AL183" s="30">
        <f>VLOOKUP(AK183,Opslag!$P$2:$Q$57,2,FALSE)</f>
        <v>1</v>
      </c>
      <c r="AM183" s="31"/>
      <c r="AN183" s="39"/>
    </row>
    <row r="184" spans="1:40" customFormat="1" x14ac:dyDescent="0.25">
      <c r="A184" s="48"/>
      <c r="B184" s="49"/>
      <c r="C184" s="49"/>
      <c r="D184" s="50"/>
      <c r="E184" s="34" t="e">
        <f t="shared" si="58"/>
        <v>#N/A</v>
      </c>
      <c r="F184" s="22" t="e">
        <f t="shared" si="59"/>
        <v>#N/A</v>
      </c>
      <c r="G184" s="23" t="e">
        <f t="shared" si="60"/>
        <v>#N/A</v>
      </c>
      <c r="H184" s="33">
        <f t="shared" si="61"/>
        <v>0</v>
      </c>
      <c r="I184" s="46"/>
      <c r="J184" s="28" t="e" cm="1">
        <f t="array" ref="J184">_xlfn.IFS(I184="2021/2022",0.25,I184="2022/2023",0.5,I184="2023/2024",1)</f>
        <v>#N/A</v>
      </c>
      <c r="K184" s="25">
        <f t="shared" si="62"/>
        <v>8766</v>
      </c>
      <c r="L184" s="25" t="e">
        <f>VLOOKUP(I184,Opslag!S$2:T$4,2,FALSE)</f>
        <v>#N/A</v>
      </c>
      <c r="M184" s="25">
        <f t="shared" si="63"/>
        <v>4017.75</v>
      </c>
      <c r="N184" s="25" t="e">
        <f>VLOOKUP(B184,Opslag!$V$2:$W$429343,2,FALSE)</f>
        <v>#N/A</v>
      </c>
      <c r="O184" s="25">
        <f t="shared" si="64"/>
        <v>4017.75</v>
      </c>
      <c r="P184" s="25" t="e">
        <f t="shared" si="65"/>
        <v>#N/A</v>
      </c>
      <c r="Q184" s="25" t="e">
        <f t="shared" si="66"/>
        <v>#N/A</v>
      </c>
      <c r="R184" s="25" t="e">
        <f>VLOOKUP(I184,Opslag!S$7:T$9,2,FALSE)</f>
        <v>#N/A</v>
      </c>
      <c r="S184" s="24" t="e">
        <f t="shared" si="67"/>
        <v>#N/A</v>
      </c>
      <c r="T184" s="24" t="e">
        <f>VLOOKUP(S184,Opslag!$J$2:$K$77,2,FALSE)</f>
        <v>#N/A</v>
      </c>
      <c r="U184" s="24" t="e">
        <f t="shared" si="68"/>
        <v>#N/A</v>
      </c>
      <c r="V184" s="26" t="e">
        <f>VLOOKUP(U184,Opslag!$M$2:$N$112,2,FALSE)</f>
        <v>#N/A</v>
      </c>
      <c r="W184" s="46"/>
      <c r="X184" s="46"/>
      <c r="Y184" s="27">
        <f t="shared" si="56"/>
        <v>0</v>
      </c>
      <c r="Z184" s="26" t="e">
        <f>VLOOKUP(Y184,Tabel4[],2,FALSE)</f>
        <v>#N/A</v>
      </c>
      <c r="AA184" s="42"/>
      <c r="AB184" s="43"/>
      <c r="AC184" s="28">
        <f>VLOOKUP(AB184,Opslag!$P$2:$Q$57,2,FALSE)</f>
        <v>1</v>
      </c>
      <c r="AD184" s="24" t="e">
        <f t="shared" si="52"/>
        <v>#N/A</v>
      </c>
      <c r="AE184" s="24" t="e">
        <f t="shared" si="53"/>
        <v>#N/A</v>
      </c>
      <c r="AF184" s="24">
        <f t="shared" si="54"/>
        <v>1</v>
      </c>
      <c r="AG184" s="24" t="e">
        <f t="shared" si="55"/>
        <v>#N/A</v>
      </c>
      <c r="AH184" s="26" t="e">
        <f t="shared" si="57"/>
        <v>#N/A</v>
      </c>
      <c r="AI184" s="40"/>
      <c r="AJ184" s="40"/>
      <c r="AK184" s="32"/>
      <c r="AL184" s="30">
        <f>VLOOKUP(AK184,Opslag!$P$2:$Q$57,2,FALSE)</f>
        <v>1</v>
      </c>
      <c r="AM184" s="31"/>
      <c r="AN184" s="39"/>
    </row>
    <row r="185" spans="1:40" customFormat="1" x14ac:dyDescent="0.25">
      <c r="A185" s="48"/>
      <c r="B185" s="49"/>
      <c r="C185" s="49"/>
      <c r="D185" s="50"/>
      <c r="E185" s="34" t="e">
        <f t="shared" si="58"/>
        <v>#N/A</v>
      </c>
      <c r="F185" s="22" t="e">
        <f t="shared" si="59"/>
        <v>#N/A</v>
      </c>
      <c r="G185" s="23" t="e">
        <f t="shared" si="60"/>
        <v>#N/A</v>
      </c>
      <c r="H185" s="33">
        <f t="shared" si="61"/>
        <v>0</v>
      </c>
      <c r="I185" s="46"/>
      <c r="J185" s="28" t="e" cm="1">
        <f t="array" ref="J185">_xlfn.IFS(I185="2021/2022",0.25,I185="2022/2023",0.5,I185="2023/2024",1)</f>
        <v>#N/A</v>
      </c>
      <c r="K185" s="25">
        <f t="shared" si="62"/>
        <v>8766</v>
      </c>
      <c r="L185" s="25" t="e">
        <f>VLOOKUP(I185,Opslag!S$2:T$4,2,FALSE)</f>
        <v>#N/A</v>
      </c>
      <c r="M185" s="25">
        <f t="shared" si="63"/>
        <v>4017.75</v>
      </c>
      <c r="N185" s="25" t="e">
        <f>VLOOKUP(B185,Opslag!$V$2:$W$429343,2,FALSE)</f>
        <v>#N/A</v>
      </c>
      <c r="O185" s="25">
        <f t="shared" si="64"/>
        <v>4017.75</v>
      </c>
      <c r="P185" s="25" t="e">
        <f t="shared" si="65"/>
        <v>#N/A</v>
      </c>
      <c r="Q185" s="25" t="e">
        <f t="shared" si="66"/>
        <v>#N/A</v>
      </c>
      <c r="R185" s="25" t="e">
        <f>VLOOKUP(I185,Opslag!S$7:T$9,2,FALSE)</f>
        <v>#N/A</v>
      </c>
      <c r="S185" s="24" t="e">
        <f t="shared" si="67"/>
        <v>#N/A</v>
      </c>
      <c r="T185" s="24" t="e">
        <f>VLOOKUP(S185,Opslag!$J$2:$K$77,2,FALSE)</f>
        <v>#N/A</v>
      </c>
      <c r="U185" s="24" t="e">
        <f t="shared" si="68"/>
        <v>#N/A</v>
      </c>
      <c r="V185" s="26" t="e">
        <f>VLOOKUP(U185,Opslag!$M$2:$N$112,2,FALSE)</f>
        <v>#N/A</v>
      </c>
      <c r="W185" s="46"/>
      <c r="X185" s="46"/>
      <c r="Y185" s="27">
        <f t="shared" si="56"/>
        <v>0</v>
      </c>
      <c r="Z185" s="26" t="e">
        <f>VLOOKUP(Y185,Tabel4[],2,FALSE)</f>
        <v>#N/A</v>
      </c>
      <c r="AA185" s="42"/>
      <c r="AB185" s="43"/>
      <c r="AC185" s="28">
        <f>VLOOKUP(AB185,Opslag!$P$2:$Q$57,2,FALSE)</f>
        <v>1</v>
      </c>
      <c r="AD185" s="24" t="e">
        <f t="shared" si="52"/>
        <v>#N/A</v>
      </c>
      <c r="AE185" s="24" t="e">
        <f t="shared" si="53"/>
        <v>#N/A</v>
      </c>
      <c r="AF185" s="24">
        <f t="shared" si="54"/>
        <v>1</v>
      </c>
      <c r="AG185" s="24" t="e">
        <f t="shared" si="55"/>
        <v>#N/A</v>
      </c>
      <c r="AH185" s="26" t="e">
        <f t="shared" si="57"/>
        <v>#N/A</v>
      </c>
      <c r="AI185" s="40"/>
      <c r="AJ185" s="40"/>
      <c r="AK185" s="32"/>
      <c r="AL185" s="30">
        <f>VLOOKUP(AK185,Opslag!$P$2:$Q$57,2,FALSE)</f>
        <v>1</v>
      </c>
      <c r="AM185" s="31"/>
      <c r="AN185" s="39"/>
    </row>
    <row r="186" spans="1:40" customFormat="1" x14ac:dyDescent="0.25">
      <c r="A186" s="48"/>
      <c r="B186" s="49"/>
      <c r="C186" s="49"/>
      <c r="D186" s="50"/>
      <c r="E186" s="34" t="e">
        <f t="shared" si="58"/>
        <v>#N/A</v>
      </c>
      <c r="F186" s="22" t="e">
        <f t="shared" si="59"/>
        <v>#N/A</v>
      </c>
      <c r="G186" s="23" t="e">
        <f t="shared" si="60"/>
        <v>#N/A</v>
      </c>
      <c r="H186" s="33">
        <f t="shared" si="61"/>
        <v>0</v>
      </c>
      <c r="I186" s="46"/>
      <c r="J186" s="28" t="e" cm="1">
        <f t="array" ref="J186">_xlfn.IFS(I186="2021/2022",0.25,I186="2022/2023",0.5,I186="2023/2024",1)</f>
        <v>#N/A</v>
      </c>
      <c r="K186" s="25">
        <f t="shared" si="62"/>
        <v>8766</v>
      </c>
      <c r="L186" s="25" t="e">
        <f>VLOOKUP(I186,Opslag!S$2:T$4,2,FALSE)</f>
        <v>#N/A</v>
      </c>
      <c r="M186" s="25">
        <f t="shared" si="63"/>
        <v>4017.75</v>
      </c>
      <c r="N186" s="25" t="e">
        <f>VLOOKUP(B186,Opslag!$V$2:$W$429343,2,FALSE)</f>
        <v>#N/A</v>
      </c>
      <c r="O186" s="25">
        <f t="shared" si="64"/>
        <v>4017.75</v>
      </c>
      <c r="P186" s="25" t="e">
        <f t="shared" si="65"/>
        <v>#N/A</v>
      </c>
      <c r="Q186" s="25" t="e">
        <f t="shared" si="66"/>
        <v>#N/A</v>
      </c>
      <c r="R186" s="25" t="e">
        <f>VLOOKUP(I186,Opslag!S$7:T$9,2,FALSE)</f>
        <v>#N/A</v>
      </c>
      <c r="S186" s="24" t="e">
        <f t="shared" si="67"/>
        <v>#N/A</v>
      </c>
      <c r="T186" s="24" t="e">
        <f>VLOOKUP(S186,Opslag!$J$2:$K$77,2,FALSE)</f>
        <v>#N/A</v>
      </c>
      <c r="U186" s="24" t="e">
        <f t="shared" si="68"/>
        <v>#N/A</v>
      </c>
      <c r="V186" s="26" t="e">
        <f>VLOOKUP(U186,Opslag!$M$2:$N$112,2,FALSE)</f>
        <v>#N/A</v>
      </c>
      <c r="W186" s="46"/>
      <c r="X186" s="46"/>
      <c r="Y186" s="27">
        <f t="shared" si="56"/>
        <v>0</v>
      </c>
      <c r="Z186" s="26" t="e">
        <f>VLOOKUP(Y186,Tabel4[],2,FALSE)</f>
        <v>#N/A</v>
      </c>
      <c r="AA186" s="42"/>
      <c r="AB186" s="43"/>
      <c r="AC186" s="28">
        <f>VLOOKUP(AB186,Opslag!$P$2:$Q$57,2,FALSE)</f>
        <v>1</v>
      </c>
      <c r="AD186" s="24" t="e">
        <f t="shared" si="52"/>
        <v>#N/A</v>
      </c>
      <c r="AE186" s="24" t="e">
        <f t="shared" si="53"/>
        <v>#N/A</v>
      </c>
      <c r="AF186" s="24">
        <f t="shared" si="54"/>
        <v>1</v>
      </c>
      <c r="AG186" s="24" t="e">
        <f t="shared" si="55"/>
        <v>#N/A</v>
      </c>
      <c r="AH186" s="26" t="e">
        <f t="shared" si="57"/>
        <v>#N/A</v>
      </c>
      <c r="AI186" s="40"/>
      <c r="AJ186" s="40"/>
      <c r="AK186" s="32"/>
      <c r="AL186" s="30">
        <f>VLOOKUP(AK186,Opslag!$P$2:$Q$57,2,FALSE)</f>
        <v>1</v>
      </c>
      <c r="AM186" s="31"/>
      <c r="AN186" s="39"/>
    </row>
    <row r="187" spans="1:40" customFormat="1" x14ac:dyDescent="0.25">
      <c r="A187" s="48"/>
      <c r="B187" s="49"/>
      <c r="C187" s="49"/>
      <c r="D187" s="50"/>
      <c r="E187" s="34" t="e">
        <f t="shared" si="58"/>
        <v>#N/A</v>
      </c>
      <c r="F187" s="22" t="e">
        <f t="shared" si="59"/>
        <v>#N/A</v>
      </c>
      <c r="G187" s="23" t="e">
        <f t="shared" si="60"/>
        <v>#N/A</v>
      </c>
      <c r="H187" s="33">
        <f t="shared" si="61"/>
        <v>0</v>
      </c>
      <c r="I187" s="46"/>
      <c r="J187" s="28" t="e" cm="1">
        <f t="array" ref="J187">_xlfn.IFS(I187="2021/2022",0.25,I187="2022/2023",0.5,I187="2023/2024",1)</f>
        <v>#N/A</v>
      </c>
      <c r="K187" s="25">
        <f t="shared" si="62"/>
        <v>8766</v>
      </c>
      <c r="L187" s="25" t="e">
        <f>VLOOKUP(I187,Opslag!S$2:T$4,2,FALSE)</f>
        <v>#N/A</v>
      </c>
      <c r="M187" s="25">
        <f t="shared" si="63"/>
        <v>4017.75</v>
      </c>
      <c r="N187" s="25" t="e">
        <f>VLOOKUP(B187,Opslag!$V$2:$W$429343,2,FALSE)</f>
        <v>#N/A</v>
      </c>
      <c r="O187" s="25">
        <f t="shared" si="64"/>
        <v>4017.75</v>
      </c>
      <c r="P187" s="25" t="e">
        <f t="shared" si="65"/>
        <v>#N/A</v>
      </c>
      <c r="Q187" s="25" t="e">
        <f t="shared" si="66"/>
        <v>#N/A</v>
      </c>
      <c r="R187" s="25" t="e">
        <f>VLOOKUP(I187,Opslag!S$7:T$9,2,FALSE)</f>
        <v>#N/A</v>
      </c>
      <c r="S187" s="24" t="e">
        <f t="shared" si="67"/>
        <v>#N/A</v>
      </c>
      <c r="T187" s="24" t="e">
        <f>VLOOKUP(S187,Opslag!$J$2:$K$77,2,FALSE)</f>
        <v>#N/A</v>
      </c>
      <c r="U187" s="24" t="e">
        <f t="shared" si="68"/>
        <v>#N/A</v>
      </c>
      <c r="V187" s="26" t="e">
        <f>VLOOKUP(U187,Opslag!$M$2:$N$112,2,FALSE)</f>
        <v>#N/A</v>
      </c>
      <c r="W187" s="46"/>
      <c r="X187" s="46"/>
      <c r="Y187" s="27">
        <f t="shared" si="56"/>
        <v>0</v>
      </c>
      <c r="Z187" s="26" t="e">
        <f>VLOOKUP(Y187,Tabel4[],2,FALSE)</f>
        <v>#N/A</v>
      </c>
      <c r="AA187" s="42"/>
      <c r="AB187" s="43"/>
      <c r="AC187" s="28">
        <f>VLOOKUP(AB187,Opslag!$P$2:$Q$57,2,FALSE)</f>
        <v>1</v>
      </c>
      <c r="AD187" s="24" t="e">
        <f t="shared" si="52"/>
        <v>#N/A</v>
      </c>
      <c r="AE187" s="24" t="e">
        <f t="shared" si="53"/>
        <v>#N/A</v>
      </c>
      <c r="AF187" s="24">
        <f t="shared" si="54"/>
        <v>1</v>
      </c>
      <c r="AG187" s="24" t="e">
        <f t="shared" si="55"/>
        <v>#N/A</v>
      </c>
      <c r="AH187" s="26" t="e">
        <f t="shared" si="57"/>
        <v>#N/A</v>
      </c>
      <c r="AI187" s="40"/>
      <c r="AJ187" s="40"/>
      <c r="AK187" s="32"/>
      <c r="AL187" s="30">
        <f>VLOOKUP(AK187,Opslag!$P$2:$Q$57,2,FALSE)</f>
        <v>1</v>
      </c>
      <c r="AM187" s="31"/>
      <c r="AN187" s="39"/>
    </row>
    <row r="188" spans="1:40" customFormat="1" x14ac:dyDescent="0.25">
      <c r="A188" s="48"/>
      <c r="B188" s="49"/>
      <c r="C188" s="49"/>
      <c r="D188" s="50"/>
      <c r="E188" s="34" t="e">
        <f t="shared" si="58"/>
        <v>#N/A</v>
      </c>
      <c r="F188" s="22" t="e">
        <f t="shared" si="59"/>
        <v>#N/A</v>
      </c>
      <c r="G188" s="23" t="e">
        <f t="shared" si="60"/>
        <v>#N/A</v>
      </c>
      <c r="H188" s="33">
        <f t="shared" si="61"/>
        <v>0</v>
      </c>
      <c r="I188" s="46"/>
      <c r="J188" s="28" t="e" cm="1">
        <f t="array" ref="J188">_xlfn.IFS(I188="2021/2022",0.25,I188="2022/2023",0.5,I188="2023/2024",1)</f>
        <v>#N/A</v>
      </c>
      <c r="K188" s="25">
        <f t="shared" si="62"/>
        <v>8766</v>
      </c>
      <c r="L188" s="25" t="e">
        <f>VLOOKUP(I188,Opslag!S$2:T$4,2,FALSE)</f>
        <v>#N/A</v>
      </c>
      <c r="M188" s="25">
        <f t="shared" si="63"/>
        <v>4017.75</v>
      </c>
      <c r="N188" s="25" t="e">
        <f>VLOOKUP(B188,Opslag!$V$2:$W$429343,2,FALSE)</f>
        <v>#N/A</v>
      </c>
      <c r="O188" s="25">
        <f t="shared" si="64"/>
        <v>4017.75</v>
      </c>
      <c r="P188" s="25" t="e">
        <f t="shared" si="65"/>
        <v>#N/A</v>
      </c>
      <c r="Q188" s="25" t="e">
        <f t="shared" si="66"/>
        <v>#N/A</v>
      </c>
      <c r="R188" s="25" t="e">
        <f>VLOOKUP(I188,Opslag!S$7:T$9,2,FALSE)</f>
        <v>#N/A</v>
      </c>
      <c r="S188" s="24" t="e">
        <f t="shared" si="67"/>
        <v>#N/A</v>
      </c>
      <c r="T188" s="24" t="e">
        <f>VLOOKUP(S188,Opslag!$J$2:$K$77,2,FALSE)</f>
        <v>#N/A</v>
      </c>
      <c r="U188" s="24" t="e">
        <f t="shared" si="68"/>
        <v>#N/A</v>
      </c>
      <c r="V188" s="26" t="e">
        <f>VLOOKUP(U188,Opslag!$M$2:$N$112,2,FALSE)</f>
        <v>#N/A</v>
      </c>
      <c r="W188" s="46"/>
      <c r="X188" s="46"/>
      <c r="Y188" s="27">
        <f t="shared" si="56"/>
        <v>0</v>
      </c>
      <c r="Z188" s="26" t="e">
        <f>VLOOKUP(Y188,Tabel4[],2,FALSE)</f>
        <v>#N/A</v>
      </c>
      <c r="AA188" s="42"/>
      <c r="AB188" s="43"/>
      <c r="AC188" s="28">
        <f>VLOOKUP(AB188,Opslag!$P$2:$Q$57,2,FALSE)</f>
        <v>1</v>
      </c>
      <c r="AD188" s="24" t="e">
        <f t="shared" si="52"/>
        <v>#N/A</v>
      </c>
      <c r="AE188" s="24" t="e">
        <f t="shared" si="53"/>
        <v>#N/A</v>
      </c>
      <c r="AF188" s="24">
        <f t="shared" si="54"/>
        <v>1</v>
      </c>
      <c r="AG188" s="24" t="e">
        <f t="shared" si="55"/>
        <v>#N/A</v>
      </c>
      <c r="AH188" s="26" t="e">
        <f t="shared" si="57"/>
        <v>#N/A</v>
      </c>
      <c r="AI188" s="40"/>
      <c r="AJ188" s="40"/>
      <c r="AK188" s="32"/>
      <c r="AL188" s="30">
        <f>VLOOKUP(AK188,Opslag!$P$2:$Q$57,2,FALSE)</f>
        <v>1</v>
      </c>
      <c r="AM188" s="31"/>
      <c r="AN188" s="39"/>
    </row>
    <row r="189" spans="1:40" customFormat="1" x14ac:dyDescent="0.25">
      <c r="A189" s="48"/>
      <c r="B189" s="49"/>
      <c r="C189" s="49"/>
      <c r="D189" s="50"/>
      <c r="E189" s="34" t="e">
        <f t="shared" si="58"/>
        <v>#N/A</v>
      </c>
      <c r="F189" s="22" t="e">
        <f t="shared" si="59"/>
        <v>#N/A</v>
      </c>
      <c r="G189" s="23" t="e">
        <f t="shared" si="60"/>
        <v>#N/A</v>
      </c>
      <c r="H189" s="33">
        <f t="shared" si="61"/>
        <v>0</v>
      </c>
      <c r="I189" s="46"/>
      <c r="J189" s="28" t="e" cm="1">
        <f t="array" ref="J189">_xlfn.IFS(I189="2021/2022",0.25,I189="2022/2023",0.5,I189="2023/2024",1)</f>
        <v>#N/A</v>
      </c>
      <c r="K189" s="25">
        <f t="shared" si="62"/>
        <v>8766</v>
      </c>
      <c r="L189" s="25" t="e">
        <f>VLOOKUP(I189,Opslag!S$2:T$4,2,FALSE)</f>
        <v>#N/A</v>
      </c>
      <c r="M189" s="25">
        <f t="shared" si="63"/>
        <v>4017.75</v>
      </c>
      <c r="N189" s="25" t="e">
        <f>VLOOKUP(B189,Opslag!$V$2:$W$429343,2,FALSE)</f>
        <v>#N/A</v>
      </c>
      <c r="O189" s="25">
        <f t="shared" si="64"/>
        <v>4017.75</v>
      </c>
      <c r="P189" s="25" t="e">
        <f t="shared" si="65"/>
        <v>#N/A</v>
      </c>
      <c r="Q189" s="25" t="e">
        <f t="shared" si="66"/>
        <v>#N/A</v>
      </c>
      <c r="R189" s="25" t="e">
        <f>VLOOKUP(I189,Opslag!S$7:T$9,2,FALSE)</f>
        <v>#N/A</v>
      </c>
      <c r="S189" s="24" t="e">
        <f t="shared" si="67"/>
        <v>#N/A</v>
      </c>
      <c r="T189" s="24" t="e">
        <f>VLOOKUP(S189,Opslag!$J$2:$K$77,2,FALSE)</f>
        <v>#N/A</v>
      </c>
      <c r="U189" s="24" t="e">
        <f t="shared" si="68"/>
        <v>#N/A</v>
      </c>
      <c r="V189" s="26" t="e">
        <f>VLOOKUP(U189,Opslag!$M$2:$N$112,2,FALSE)</f>
        <v>#N/A</v>
      </c>
      <c r="W189" s="46"/>
      <c r="X189" s="46"/>
      <c r="Y189" s="27">
        <f t="shared" si="56"/>
        <v>0</v>
      </c>
      <c r="Z189" s="26" t="e">
        <f>VLOOKUP(Y189,Tabel4[],2,FALSE)</f>
        <v>#N/A</v>
      </c>
      <c r="AA189" s="42"/>
      <c r="AB189" s="43"/>
      <c r="AC189" s="28">
        <f>VLOOKUP(AB189,Opslag!$P$2:$Q$57,2,FALSE)</f>
        <v>1</v>
      </c>
      <c r="AD189" s="24" t="e">
        <f t="shared" si="52"/>
        <v>#N/A</v>
      </c>
      <c r="AE189" s="24" t="e">
        <f t="shared" si="53"/>
        <v>#N/A</v>
      </c>
      <c r="AF189" s="24">
        <f t="shared" si="54"/>
        <v>1</v>
      </c>
      <c r="AG189" s="24" t="e">
        <f t="shared" si="55"/>
        <v>#N/A</v>
      </c>
      <c r="AH189" s="26" t="e">
        <f t="shared" si="57"/>
        <v>#N/A</v>
      </c>
      <c r="AI189" s="40"/>
      <c r="AJ189" s="40"/>
      <c r="AK189" s="32"/>
      <c r="AL189" s="30">
        <f>VLOOKUP(AK189,Opslag!$P$2:$Q$57,2,FALSE)</f>
        <v>1</v>
      </c>
      <c r="AM189" s="31"/>
      <c r="AN189" s="39"/>
    </row>
    <row r="190" spans="1:40" customFormat="1" x14ac:dyDescent="0.25">
      <c r="A190" s="48"/>
      <c r="B190" s="49"/>
      <c r="C190" s="49"/>
      <c r="D190" s="50"/>
      <c r="E190" s="34" t="e">
        <f t="shared" si="58"/>
        <v>#N/A</v>
      </c>
      <c r="F190" s="22" t="e">
        <f t="shared" si="59"/>
        <v>#N/A</v>
      </c>
      <c r="G190" s="23" t="e">
        <f t="shared" si="60"/>
        <v>#N/A</v>
      </c>
      <c r="H190" s="33">
        <f t="shared" si="61"/>
        <v>0</v>
      </c>
      <c r="I190" s="46"/>
      <c r="J190" s="28" t="e" cm="1">
        <f t="array" ref="J190">_xlfn.IFS(I190="2021/2022",0.25,I190="2022/2023",0.5,I190="2023/2024",1)</f>
        <v>#N/A</v>
      </c>
      <c r="K190" s="25">
        <f t="shared" si="62"/>
        <v>8766</v>
      </c>
      <c r="L190" s="25" t="e">
        <f>VLOOKUP(I190,Opslag!S$2:T$4,2,FALSE)</f>
        <v>#N/A</v>
      </c>
      <c r="M190" s="25">
        <f t="shared" si="63"/>
        <v>4017.75</v>
      </c>
      <c r="N190" s="25" t="e">
        <f>VLOOKUP(B190,Opslag!$V$2:$W$429343,2,FALSE)</f>
        <v>#N/A</v>
      </c>
      <c r="O190" s="25">
        <f t="shared" si="64"/>
        <v>4017.75</v>
      </c>
      <c r="P190" s="25" t="e">
        <f t="shared" si="65"/>
        <v>#N/A</v>
      </c>
      <c r="Q190" s="25" t="e">
        <f t="shared" si="66"/>
        <v>#N/A</v>
      </c>
      <c r="R190" s="25" t="e">
        <f>VLOOKUP(I190,Opslag!S$7:T$9,2,FALSE)</f>
        <v>#N/A</v>
      </c>
      <c r="S190" s="24" t="e">
        <f t="shared" si="67"/>
        <v>#N/A</v>
      </c>
      <c r="T190" s="24" t="e">
        <f>VLOOKUP(S190,Opslag!$J$2:$K$77,2,FALSE)</f>
        <v>#N/A</v>
      </c>
      <c r="U190" s="24" t="e">
        <f t="shared" si="68"/>
        <v>#N/A</v>
      </c>
      <c r="V190" s="26" t="e">
        <f>VLOOKUP(U190,Opslag!$M$2:$N$112,2,FALSE)</f>
        <v>#N/A</v>
      </c>
      <c r="W190" s="46"/>
      <c r="X190" s="46"/>
      <c r="Y190" s="27">
        <f t="shared" si="56"/>
        <v>0</v>
      </c>
      <c r="Z190" s="26" t="e">
        <f>VLOOKUP(Y190,Tabel4[],2,FALSE)</f>
        <v>#N/A</v>
      </c>
      <c r="AA190" s="42"/>
      <c r="AB190" s="43"/>
      <c r="AC190" s="28">
        <f>VLOOKUP(AB190,Opslag!$P$2:$Q$57,2,FALSE)</f>
        <v>1</v>
      </c>
      <c r="AD190" s="24" t="e">
        <f t="shared" si="52"/>
        <v>#N/A</v>
      </c>
      <c r="AE190" s="24" t="e">
        <f t="shared" si="53"/>
        <v>#N/A</v>
      </c>
      <c r="AF190" s="24">
        <f t="shared" si="54"/>
        <v>1</v>
      </c>
      <c r="AG190" s="24" t="e">
        <f t="shared" si="55"/>
        <v>#N/A</v>
      </c>
      <c r="AH190" s="26" t="e">
        <f t="shared" si="57"/>
        <v>#N/A</v>
      </c>
      <c r="AI190" s="40"/>
      <c r="AJ190" s="40"/>
      <c r="AK190" s="32"/>
      <c r="AL190" s="30">
        <f>VLOOKUP(AK190,Opslag!$P$2:$Q$57,2,FALSE)</f>
        <v>1</v>
      </c>
      <c r="AM190" s="31"/>
      <c r="AN190" s="39"/>
    </row>
    <row r="191" spans="1:40" customFormat="1" x14ac:dyDescent="0.25">
      <c r="A191" s="48"/>
      <c r="B191" s="49"/>
      <c r="C191" s="49"/>
      <c r="D191" s="50"/>
      <c r="E191" s="34" t="e">
        <f t="shared" si="58"/>
        <v>#N/A</v>
      </c>
      <c r="F191" s="22" t="e">
        <f t="shared" si="59"/>
        <v>#N/A</v>
      </c>
      <c r="G191" s="23" t="e">
        <f t="shared" si="60"/>
        <v>#N/A</v>
      </c>
      <c r="H191" s="33">
        <f t="shared" si="61"/>
        <v>0</v>
      </c>
      <c r="I191" s="46"/>
      <c r="J191" s="28" t="e" cm="1">
        <f t="array" ref="J191">_xlfn.IFS(I191="2021/2022",0.25,I191="2022/2023",0.5,I191="2023/2024",1)</f>
        <v>#N/A</v>
      </c>
      <c r="K191" s="25">
        <f t="shared" si="62"/>
        <v>8766</v>
      </c>
      <c r="L191" s="25" t="e">
        <f>VLOOKUP(I191,Opslag!S$2:T$4,2,FALSE)</f>
        <v>#N/A</v>
      </c>
      <c r="M191" s="25">
        <f t="shared" si="63"/>
        <v>4017.75</v>
      </c>
      <c r="N191" s="25" t="e">
        <f>VLOOKUP(B191,Opslag!$V$2:$W$429343,2,FALSE)</f>
        <v>#N/A</v>
      </c>
      <c r="O191" s="25">
        <f t="shared" si="64"/>
        <v>4017.75</v>
      </c>
      <c r="P191" s="25" t="e">
        <f t="shared" si="65"/>
        <v>#N/A</v>
      </c>
      <c r="Q191" s="25" t="e">
        <f t="shared" si="66"/>
        <v>#N/A</v>
      </c>
      <c r="R191" s="25" t="e">
        <f>VLOOKUP(I191,Opslag!S$7:T$9,2,FALSE)</f>
        <v>#N/A</v>
      </c>
      <c r="S191" s="24" t="e">
        <f t="shared" si="67"/>
        <v>#N/A</v>
      </c>
      <c r="T191" s="24" t="e">
        <f>VLOOKUP(S191,Opslag!$J$2:$K$77,2,FALSE)</f>
        <v>#N/A</v>
      </c>
      <c r="U191" s="24" t="e">
        <f t="shared" si="68"/>
        <v>#N/A</v>
      </c>
      <c r="V191" s="26" t="e">
        <f>VLOOKUP(U191,Opslag!$M$2:$N$112,2,FALSE)</f>
        <v>#N/A</v>
      </c>
      <c r="W191" s="46"/>
      <c r="X191" s="46"/>
      <c r="Y191" s="27">
        <f t="shared" si="56"/>
        <v>0</v>
      </c>
      <c r="Z191" s="26" t="e">
        <f>VLOOKUP(Y191,Tabel4[],2,FALSE)</f>
        <v>#N/A</v>
      </c>
      <c r="AA191" s="42"/>
      <c r="AB191" s="43"/>
      <c r="AC191" s="28">
        <f>VLOOKUP(AB191,Opslag!$P$2:$Q$57,2,FALSE)</f>
        <v>1</v>
      </c>
      <c r="AD191" s="24" t="e">
        <f t="shared" si="52"/>
        <v>#N/A</v>
      </c>
      <c r="AE191" s="24" t="e">
        <f t="shared" si="53"/>
        <v>#N/A</v>
      </c>
      <c r="AF191" s="24">
        <f t="shared" si="54"/>
        <v>1</v>
      </c>
      <c r="AG191" s="24" t="e">
        <f t="shared" si="55"/>
        <v>#N/A</v>
      </c>
      <c r="AH191" s="26" t="e">
        <f t="shared" si="57"/>
        <v>#N/A</v>
      </c>
      <c r="AI191" s="40"/>
      <c r="AJ191" s="40"/>
      <c r="AK191" s="32"/>
      <c r="AL191" s="30">
        <f>VLOOKUP(AK191,Opslag!$P$2:$Q$57,2,FALSE)</f>
        <v>1</v>
      </c>
      <c r="AM191" s="31"/>
      <c r="AN191" s="39"/>
    </row>
    <row r="192" spans="1:40" customFormat="1" x14ac:dyDescent="0.25">
      <c r="A192" s="48"/>
      <c r="B192" s="49"/>
      <c r="C192" s="49"/>
      <c r="D192" s="50"/>
      <c r="E192" s="34" t="e">
        <f t="shared" si="58"/>
        <v>#N/A</v>
      </c>
      <c r="F192" s="22" t="e">
        <f t="shared" si="59"/>
        <v>#N/A</v>
      </c>
      <c r="G192" s="23" t="e">
        <f t="shared" si="60"/>
        <v>#N/A</v>
      </c>
      <c r="H192" s="33">
        <f t="shared" si="61"/>
        <v>0</v>
      </c>
      <c r="I192" s="46"/>
      <c r="J192" s="28" t="e" cm="1">
        <f t="array" ref="J192">_xlfn.IFS(I192="2021/2022",0.25,I192="2022/2023",0.5,I192="2023/2024",1)</f>
        <v>#N/A</v>
      </c>
      <c r="K192" s="25">
        <f t="shared" si="62"/>
        <v>8766</v>
      </c>
      <c r="L192" s="25" t="e">
        <f>VLOOKUP(I192,Opslag!S$2:T$4,2,FALSE)</f>
        <v>#N/A</v>
      </c>
      <c r="M192" s="25">
        <f t="shared" si="63"/>
        <v>4017.75</v>
      </c>
      <c r="N192" s="25" t="e">
        <f>VLOOKUP(B192,Opslag!$V$2:$W$429343,2,FALSE)</f>
        <v>#N/A</v>
      </c>
      <c r="O192" s="25">
        <f t="shared" si="64"/>
        <v>4017.75</v>
      </c>
      <c r="P192" s="25" t="e">
        <f t="shared" si="65"/>
        <v>#N/A</v>
      </c>
      <c r="Q192" s="25" t="e">
        <f t="shared" si="66"/>
        <v>#N/A</v>
      </c>
      <c r="R192" s="25" t="e">
        <f>VLOOKUP(I192,Opslag!S$7:T$9,2,FALSE)</f>
        <v>#N/A</v>
      </c>
      <c r="S192" s="24" t="e">
        <f t="shared" si="67"/>
        <v>#N/A</v>
      </c>
      <c r="T192" s="24" t="e">
        <f>VLOOKUP(S192,Opslag!$J$2:$K$77,2,FALSE)</f>
        <v>#N/A</v>
      </c>
      <c r="U192" s="24" t="e">
        <f t="shared" si="68"/>
        <v>#N/A</v>
      </c>
      <c r="V192" s="26" t="e">
        <f>VLOOKUP(U192,Opslag!$M$2:$N$112,2,FALSE)</f>
        <v>#N/A</v>
      </c>
      <c r="W192" s="46"/>
      <c r="X192" s="46"/>
      <c r="Y192" s="27">
        <f t="shared" si="56"/>
        <v>0</v>
      </c>
      <c r="Z192" s="26" t="e">
        <f>VLOOKUP(Y192,Tabel4[],2,FALSE)</f>
        <v>#N/A</v>
      </c>
      <c r="AA192" s="42"/>
      <c r="AB192" s="43"/>
      <c r="AC192" s="28">
        <f>VLOOKUP(AB192,Opslag!$P$2:$Q$57,2,FALSE)</f>
        <v>1</v>
      </c>
      <c r="AD192" s="24" t="e">
        <f t="shared" si="52"/>
        <v>#N/A</v>
      </c>
      <c r="AE192" s="24" t="e">
        <f t="shared" si="53"/>
        <v>#N/A</v>
      </c>
      <c r="AF192" s="24">
        <f t="shared" si="54"/>
        <v>1</v>
      </c>
      <c r="AG192" s="24" t="e">
        <f t="shared" si="55"/>
        <v>#N/A</v>
      </c>
      <c r="AH192" s="26" t="e">
        <f t="shared" si="57"/>
        <v>#N/A</v>
      </c>
      <c r="AI192" s="40"/>
      <c r="AJ192" s="40"/>
      <c r="AK192" s="32"/>
      <c r="AL192" s="30">
        <f>VLOOKUP(AK192,Opslag!$P$2:$Q$57,2,FALSE)</f>
        <v>1</v>
      </c>
      <c r="AM192" s="31"/>
      <c r="AN192" s="39"/>
    </row>
    <row r="193" spans="1:40" customFormat="1" x14ac:dyDescent="0.25">
      <c r="A193" s="48"/>
      <c r="B193" s="49"/>
      <c r="C193" s="49"/>
      <c r="D193" s="50"/>
      <c r="E193" s="34" t="e">
        <f t="shared" si="58"/>
        <v>#N/A</v>
      </c>
      <c r="F193" s="22" t="e">
        <f t="shared" si="59"/>
        <v>#N/A</v>
      </c>
      <c r="G193" s="23" t="e">
        <f t="shared" si="60"/>
        <v>#N/A</v>
      </c>
      <c r="H193" s="33">
        <f t="shared" si="61"/>
        <v>0</v>
      </c>
      <c r="I193" s="46"/>
      <c r="J193" s="28" t="e" cm="1">
        <f t="array" ref="J193">_xlfn.IFS(I193="2021/2022",0.25,I193="2022/2023",0.5,I193="2023/2024",1)</f>
        <v>#N/A</v>
      </c>
      <c r="K193" s="25">
        <f t="shared" si="62"/>
        <v>8766</v>
      </c>
      <c r="L193" s="25" t="e">
        <f>VLOOKUP(I193,Opslag!S$2:T$4,2,FALSE)</f>
        <v>#N/A</v>
      </c>
      <c r="M193" s="25">
        <f t="shared" si="63"/>
        <v>4017.75</v>
      </c>
      <c r="N193" s="25" t="e">
        <f>VLOOKUP(B193,Opslag!$V$2:$W$429343,2,FALSE)</f>
        <v>#N/A</v>
      </c>
      <c r="O193" s="25">
        <f t="shared" si="64"/>
        <v>4017.75</v>
      </c>
      <c r="P193" s="25" t="e">
        <f t="shared" si="65"/>
        <v>#N/A</v>
      </c>
      <c r="Q193" s="25" t="e">
        <f t="shared" si="66"/>
        <v>#N/A</v>
      </c>
      <c r="R193" s="25" t="e">
        <f>VLOOKUP(I193,Opslag!S$7:T$9,2,FALSE)</f>
        <v>#N/A</v>
      </c>
      <c r="S193" s="24" t="e">
        <f t="shared" si="67"/>
        <v>#N/A</v>
      </c>
      <c r="T193" s="24" t="e">
        <f>VLOOKUP(S193,Opslag!$J$2:$K$77,2,FALSE)</f>
        <v>#N/A</v>
      </c>
      <c r="U193" s="24" t="e">
        <f t="shared" si="68"/>
        <v>#N/A</v>
      </c>
      <c r="V193" s="26" t="e">
        <f>VLOOKUP(U193,Opslag!$M$2:$N$112,2,FALSE)</f>
        <v>#N/A</v>
      </c>
      <c r="W193" s="46"/>
      <c r="X193" s="46"/>
      <c r="Y193" s="27">
        <f t="shared" si="56"/>
        <v>0</v>
      </c>
      <c r="Z193" s="26" t="e">
        <f>VLOOKUP(Y193,Tabel4[],2,FALSE)</f>
        <v>#N/A</v>
      </c>
      <c r="AA193" s="42"/>
      <c r="AB193" s="43"/>
      <c r="AC193" s="28">
        <f>VLOOKUP(AB193,Opslag!$P$2:$Q$57,2,FALSE)</f>
        <v>1</v>
      </c>
      <c r="AD193" s="24" t="e">
        <f t="shared" si="52"/>
        <v>#N/A</v>
      </c>
      <c r="AE193" s="24" t="e">
        <f t="shared" si="53"/>
        <v>#N/A</v>
      </c>
      <c r="AF193" s="24">
        <f t="shared" si="54"/>
        <v>1</v>
      </c>
      <c r="AG193" s="24" t="e">
        <f t="shared" si="55"/>
        <v>#N/A</v>
      </c>
      <c r="AH193" s="26" t="e">
        <f t="shared" si="57"/>
        <v>#N/A</v>
      </c>
      <c r="AI193" s="40"/>
      <c r="AJ193" s="40"/>
      <c r="AK193" s="32"/>
      <c r="AL193" s="30">
        <f>VLOOKUP(AK193,Opslag!$P$2:$Q$57,2,FALSE)</f>
        <v>1</v>
      </c>
      <c r="AM193" s="31"/>
      <c r="AN193" s="39"/>
    </row>
    <row r="194" spans="1:40" customFormat="1" x14ac:dyDescent="0.25">
      <c r="A194" s="48"/>
      <c r="B194" s="49"/>
      <c r="C194" s="49"/>
      <c r="D194" s="50"/>
      <c r="E194" s="34" t="e">
        <f t="shared" si="58"/>
        <v>#N/A</v>
      </c>
      <c r="F194" s="22" t="e">
        <f t="shared" si="59"/>
        <v>#N/A</v>
      </c>
      <c r="G194" s="23" t="e">
        <f t="shared" si="60"/>
        <v>#N/A</v>
      </c>
      <c r="H194" s="33">
        <f t="shared" si="61"/>
        <v>0</v>
      </c>
      <c r="I194" s="46"/>
      <c r="J194" s="28" t="e" cm="1">
        <f t="array" ref="J194">_xlfn.IFS(I194="2021/2022",0.25,I194="2022/2023",0.5,I194="2023/2024",1)</f>
        <v>#N/A</v>
      </c>
      <c r="K194" s="25">
        <f t="shared" si="62"/>
        <v>8766</v>
      </c>
      <c r="L194" s="25" t="e">
        <f>VLOOKUP(I194,Opslag!S$2:T$4,2,FALSE)</f>
        <v>#N/A</v>
      </c>
      <c r="M194" s="25">
        <f t="shared" si="63"/>
        <v>4017.75</v>
      </c>
      <c r="N194" s="25" t="e">
        <f>VLOOKUP(B194,Opslag!$V$2:$W$429343,2,FALSE)</f>
        <v>#N/A</v>
      </c>
      <c r="O194" s="25">
        <f t="shared" si="64"/>
        <v>4017.75</v>
      </c>
      <c r="P194" s="25" t="e">
        <f t="shared" si="65"/>
        <v>#N/A</v>
      </c>
      <c r="Q194" s="25" t="e">
        <f t="shared" si="66"/>
        <v>#N/A</v>
      </c>
      <c r="R194" s="25" t="e">
        <f>VLOOKUP(I194,Opslag!S$7:T$9,2,FALSE)</f>
        <v>#N/A</v>
      </c>
      <c r="S194" s="24" t="e">
        <f t="shared" si="67"/>
        <v>#N/A</v>
      </c>
      <c r="T194" s="24" t="e">
        <f>VLOOKUP(S194,Opslag!$J$2:$K$77,2,FALSE)</f>
        <v>#N/A</v>
      </c>
      <c r="U194" s="24" t="e">
        <f t="shared" si="68"/>
        <v>#N/A</v>
      </c>
      <c r="V194" s="26" t="e">
        <f>VLOOKUP(U194,Opslag!$M$2:$N$112,2,FALSE)</f>
        <v>#N/A</v>
      </c>
      <c r="W194" s="46"/>
      <c r="X194" s="46"/>
      <c r="Y194" s="27">
        <f t="shared" si="56"/>
        <v>0</v>
      </c>
      <c r="Z194" s="26" t="e">
        <f>VLOOKUP(Y194,Tabel4[],2,FALSE)</f>
        <v>#N/A</v>
      </c>
      <c r="AA194" s="42"/>
      <c r="AB194" s="43"/>
      <c r="AC194" s="28">
        <f>VLOOKUP(AB194,Opslag!$P$2:$Q$57,2,FALSE)</f>
        <v>1</v>
      </c>
      <c r="AD194" s="24" t="e">
        <f t="shared" si="52"/>
        <v>#N/A</v>
      </c>
      <c r="AE194" s="24" t="e">
        <f t="shared" si="53"/>
        <v>#N/A</v>
      </c>
      <c r="AF194" s="24">
        <f t="shared" si="54"/>
        <v>1</v>
      </c>
      <c r="AG194" s="24" t="e">
        <f t="shared" si="55"/>
        <v>#N/A</v>
      </c>
      <c r="AH194" s="26" t="e">
        <f t="shared" si="57"/>
        <v>#N/A</v>
      </c>
      <c r="AI194" s="40"/>
      <c r="AJ194" s="40"/>
      <c r="AK194" s="32"/>
      <c r="AL194" s="30">
        <f>VLOOKUP(AK194,Opslag!$P$2:$Q$57,2,FALSE)</f>
        <v>1</v>
      </c>
      <c r="AM194" s="31"/>
      <c r="AN194" s="39"/>
    </row>
    <row r="195" spans="1:40" customFormat="1" x14ac:dyDescent="0.25">
      <c r="A195" s="48"/>
      <c r="B195" s="49"/>
      <c r="C195" s="49"/>
      <c r="D195" s="50"/>
      <c r="E195" s="34" t="e">
        <f t="shared" si="58"/>
        <v>#N/A</v>
      </c>
      <c r="F195" s="22" t="e">
        <f t="shared" si="59"/>
        <v>#N/A</v>
      </c>
      <c r="G195" s="23" t="e">
        <f t="shared" si="60"/>
        <v>#N/A</v>
      </c>
      <c r="H195" s="33">
        <f t="shared" si="61"/>
        <v>0</v>
      </c>
      <c r="I195" s="46"/>
      <c r="J195" s="28" t="e" cm="1">
        <f t="array" ref="J195">_xlfn.IFS(I195="2021/2022",0.25,I195="2022/2023",0.5,I195="2023/2024",1)</f>
        <v>#N/A</v>
      </c>
      <c r="K195" s="25">
        <f t="shared" si="62"/>
        <v>8766</v>
      </c>
      <c r="L195" s="25" t="e">
        <f>VLOOKUP(I195,Opslag!S$2:T$4,2,FALSE)</f>
        <v>#N/A</v>
      </c>
      <c r="M195" s="25">
        <f t="shared" si="63"/>
        <v>4017.75</v>
      </c>
      <c r="N195" s="25" t="e">
        <f>VLOOKUP(B195,Opslag!$V$2:$W$429343,2,FALSE)</f>
        <v>#N/A</v>
      </c>
      <c r="O195" s="25">
        <f t="shared" si="64"/>
        <v>4017.75</v>
      </c>
      <c r="P195" s="25" t="e">
        <f t="shared" si="65"/>
        <v>#N/A</v>
      </c>
      <c r="Q195" s="25" t="e">
        <f t="shared" si="66"/>
        <v>#N/A</v>
      </c>
      <c r="R195" s="25" t="e">
        <f>VLOOKUP(I195,Opslag!S$7:T$9,2,FALSE)</f>
        <v>#N/A</v>
      </c>
      <c r="S195" s="24" t="e">
        <f t="shared" si="67"/>
        <v>#N/A</v>
      </c>
      <c r="T195" s="24" t="e">
        <f>VLOOKUP(S195,Opslag!$J$2:$K$77,2,FALSE)</f>
        <v>#N/A</v>
      </c>
      <c r="U195" s="24" t="e">
        <f t="shared" si="68"/>
        <v>#N/A</v>
      </c>
      <c r="V195" s="26" t="e">
        <f>VLOOKUP(U195,Opslag!$M$2:$N$112,2,FALSE)</f>
        <v>#N/A</v>
      </c>
      <c r="W195" s="46"/>
      <c r="X195" s="46"/>
      <c r="Y195" s="27">
        <f t="shared" si="56"/>
        <v>0</v>
      </c>
      <c r="Z195" s="26" t="e">
        <f>VLOOKUP(Y195,Tabel4[],2,FALSE)</f>
        <v>#N/A</v>
      </c>
      <c r="AA195" s="42"/>
      <c r="AB195" s="43"/>
      <c r="AC195" s="28">
        <f>VLOOKUP(AB195,Opslag!$P$2:$Q$57,2,FALSE)</f>
        <v>1</v>
      </c>
      <c r="AD195" s="24" t="e">
        <f t="shared" ref="AD195:AD258" si="69">ROUND(Z195*T195*V195*AC195*J195,2)</f>
        <v>#N/A</v>
      </c>
      <c r="AE195" s="24" t="e">
        <f t="shared" ref="AE195:AE258" si="70">IF(G195&lt;=11,0,1)</f>
        <v>#N/A</v>
      </c>
      <c r="AF195" s="24">
        <f t="shared" ref="AF195:AF258" si="71">IF(H195&gt;=19,0,1)</f>
        <v>1</v>
      </c>
      <c r="AG195" s="24" t="e">
        <f t="shared" ref="AG195:AG258" si="72">IF(K195&lt;=L195,0,1)</f>
        <v>#N/A</v>
      </c>
      <c r="AH195" s="26" t="e">
        <f t="shared" si="57"/>
        <v>#N/A</v>
      </c>
      <c r="AI195" s="40"/>
      <c r="AJ195" s="40"/>
      <c r="AK195" s="32"/>
      <c r="AL195" s="30">
        <f>VLOOKUP(AK195,Opslag!$P$2:$Q$57,2,FALSE)</f>
        <v>1</v>
      </c>
      <c r="AM195" s="31"/>
      <c r="AN195" s="39"/>
    </row>
    <row r="196" spans="1:40" customFormat="1" x14ac:dyDescent="0.25">
      <c r="A196" s="48"/>
      <c r="B196" s="49"/>
      <c r="C196" s="49"/>
      <c r="D196" s="50"/>
      <c r="E196" s="34" t="e">
        <f t="shared" si="58"/>
        <v>#N/A</v>
      </c>
      <c r="F196" s="22" t="e">
        <f t="shared" si="59"/>
        <v>#N/A</v>
      </c>
      <c r="G196" s="23" t="e">
        <f t="shared" si="60"/>
        <v>#N/A</v>
      </c>
      <c r="H196" s="33">
        <f t="shared" si="61"/>
        <v>0</v>
      </c>
      <c r="I196" s="46"/>
      <c r="J196" s="28" t="e" cm="1">
        <f t="array" ref="J196">_xlfn.IFS(I196="2021/2022",0.25,I196="2022/2023",0.5,I196="2023/2024",1)</f>
        <v>#N/A</v>
      </c>
      <c r="K196" s="25">
        <f t="shared" si="62"/>
        <v>8766</v>
      </c>
      <c r="L196" s="25" t="e">
        <f>VLOOKUP(I196,Opslag!S$2:T$4,2,FALSE)</f>
        <v>#N/A</v>
      </c>
      <c r="M196" s="25">
        <f t="shared" si="63"/>
        <v>4017.75</v>
      </c>
      <c r="N196" s="25" t="e">
        <f>VLOOKUP(B196,Opslag!$V$2:$W$429343,2,FALSE)</f>
        <v>#N/A</v>
      </c>
      <c r="O196" s="25">
        <f t="shared" si="64"/>
        <v>4017.75</v>
      </c>
      <c r="P196" s="25" t="e">
        <f t="shared" si="65"/>
        <v>#N/A</v>
      </c>
      <c r="Q196" s="25" t="e">
        <f t="shared" si="66"/>
        <v>#N/A</v>
      </c>
      <c r="R196" s="25" t="e">
        <f>VLOOKUP(I196,Opslag!S$7:T$9,2,FALSE)</f>
        <v>#N/A</v>
      </c>
      <c r="S196" s="24" t="e">
        <f t="shared" si="67"/>
        <v>#N/A</v>
      </c>
      <c r="T196" s="24" t="e">
        <f>VLOOKUP(S196,Opslag!$J$2:$K$77,2,FALSE)</f>
        <v>#N/A</v>
      </c>
      <c r="U196" s="24" t="e">
        <f t="shared" si="68"/>
        <v>#N/A</v>
      </c>
      <c r="V196" s="26" t="e">
        <f>VLOOKUP(U196,Opslag!$M$2:$N$112,2,FALSE)</f>
        <v>#N/A</v>
      </c>
      <c r="W196" s="46"/>
      <c r="X196" s="46"/>
      <c r="Y196" s="27">
        <f t="shared" ref="Y196:Y259" si="73">X196</f>
        <v>0</v>
      </c>
      <c r="Z196" s="26" t="e">
        <f>VLOOKUP(Y196,Tabel4[],2,FALSE)</f>
        <v>#N/A</v>
      </c>
      <c r="AA196" s="42"/>
      <c r="AB196" s="43"/>
      <c r="AC196" s="28">
        <f>VLOOKUP(AB196,Opslag!$P$2:$Q$57,2,FALSE)</f>
        <v>1</v>
      </c>
      <c r="AD196" s="24" t="e">
        <f t="shared" si="69"/>
        <v>#N/A</v>
      </c>
      <c r="AE196" s="24" t="e">
        <f t="shared" si="70"/>
        <v>#N/A</v>
      </c>
      <c r="AF196" s="24">
        <f t="shared" si="71"/>
        <v>1</v>
      </c>
      <c r="AG196" s="24" t="e">
        <f t="shared" si="72"/>
        <v>#N/A</v>
      </c>
      <c r="AH196" s="26" t="e">
        <f t="shared" ref="AH196:AH259" si="74">AD196*AE196*AF196*AG196</f>
        <v>#N/A</v>
      </c>
      <c r="AI196" s="40"/>
      <c r="AJ196" s="40"/>
      <c r="AK196" s="32"/>
      <c r="AL196" s="30">
        <f>VLOOKUP(AK196,Opslag!$P$2:$Q$57,2,FALSE)</f>
        <v>1</v>
      </c>
      <c r="AM196" s="31"/>
      <c r="AN196" s="39"/>
    </row>
    <row r="197" spans="1:40" customFormat="1" x14ac:dyDescent="0.25">
      <c r="A197" s="48"/>
      <c r="B197" s="49"/>
      <c r="C197" s="49"/>
      <c r="D197" s="50"/>
      <c r="E197" s="34" t="e">
        <f t="shared" ref="E197:E260" si="75">IF(ISBLANK(D197),R197,D197)</f>
        <v>#N/A</v>
      </c>
      <c r="F197" s="22" t="e">
        <f t="shared" ref="F197:F260" si="76">IF(ISBLANK(D197),L197,E197)</f>
        <v>#N/A</v>
      </c>
      <c r="G197" s="23" t="e">
        <f t="shared" ref="G197:G260" si="77">(F197-B197)/365.25</f>
        <v>#N/A</v>
      </c>
      <c r="H197" s="33">
        <f t="shared" ref="H197:H260" si="78">(C197-B197)/365.25</f>
        <v>0</v>
      </c>
      <c r="I197" s="46"/>
      <c r="J197" s="28" t="e" cm="1">
        <f t="array" ref="J197">_xlfn.IFS(I197="2021/2022",0.25,I197="2022/2023",0.5,I197="2023/2024",1)</f>
        <v>#N/A</v>
      </c>
      <c r="K197" s="25">
        <f t="shared" ref="K197:K260" si="79">B197+(24*365.25)</f>
        <v>8766</v>
      </c>
      <c r="L197" s="25" t="e">
        <f>VLOOKUP(I197,Opslag!S$2:T$4,2,FALSE)</f>
        <v>#N/A</v>
      </c>
      <c r="M197" s="25">
        <f t="shared" ref="M197:M260" si="80">B197+(11*365.25)</f>
        <v>4017.75</v>
      </c>
      <c r="N197" s="25" t="e">
        <f>VLOOKUP(B197,Opslag!$V$2:$W$429343,2,FALSE)</f>
        <v>#N/A</v>
      </c>
      <c r="O197" s="25">
        <f t="shared" ref="O197:O260" si="81">IF(M197&gt;C197,M197,C197)</f>
        <v>4017.75</v>
      </c>
      <c r="P197" s="25" t="e">
        <f t="shared" ref="P197:P260" si="82">IF(N197&gt;E197,E197,N197)</f>
        <v>#N/A</v>
      </c>
      <c r="Q197" s="25" t="e">
        <f t="shared" ref="Q197:Q260" si="83">IF(N197&gt;F197,F197,N197)</f>
        <v>#N/A</v>
      </c>
      <c r="R197" s="25" t="e">
        <f>VLOOKUP(I197,Opslag!S$7:T$9,2,FALSE)</f>
        <v>#N/A</v>
      </c>
      <c r="S197" s="24" t="e">
        <f t="shared" ref="S197:S260" si="84">IF((ROUND(_xlfn.DAYS(P197,O197)/365.25,1))&gt;=8,8,(ROUND(_xlfn.DAYS(P197,O197)/365.25,1)))</f>
        <v>#N/A</v>
      </c>
      <c r="T197" s="24" t="e">
        <f>VLOOKUP(S197,Opslag!$J$2:$K$77,2,FALSE)</f>
        <v>#N/A</v>
      </c>
      <c r="U197" s="24" t="e">
        <f t="shared" ref="U197:U260" si="85">IF((ROUND(_xlfn.DAYS(L197,Q197)/365.25,1))&lt;0,0,(ROUND(_xlfn.DAYS(L197,Q197)/365.25,1)))</f>
        <v>#N/A</v>
      </c>
      <c r="V197" s="26" t="e">
        <f>VLOOKUP(U197,Opslag!$M$2:$N$112,2,FALSE)</f>
        <v>#N/A</v>
      </c>
      <c r="W197" s="46"/>
      <c r="X197" s="46"/>
      <c r="Y197" s="27">
        <f t="shared" si="73"/>
        <v>0</v>
      </c>
      <c r="Z197" s="26" t="e">
        <f>VLOOKUP(Y197,Tabel4[],2,FALSE)</f>
        <v>#N/A</v>
      </c>
      <c r="AA197" s="42"/>
      <c r="AB197" s="43"/>
      <c r="AC197" s="28">
        <f>VLOOKUP(AB197,Opslag!$P$2:$Q$57,2,FALSE)</f>
        <v>1</v>
      </c>
      <c r="AD197" s="24" t="e">
        <f t="shared" si="69"/>
        <v>#N/A</v>
      </c>
      <c r="AE197" s="24" t="e">
        <f t="shared" si="70"/>
        <v>#N/A</v>
      </c>
      <c r="AF197" s="24">
        <f t="shared" si="71"/>
        <v>1</v>
      </c>
      <c r="AG197" s="24" t="e">
        <f t="shared" si="72"/>
        <v>#N/A</v>
      </c>
      <c r="AH197" s="26" t="e">
        <f t="shared" si="74"/>
        <v>#N/A</v>
      </c>
      <c r="AI197" s="40"/>
      <c r="AJ197" s="40"/>
      <c r="AK197" s="32"/>
      <c r="AL197" s="30">
        <f>VLOOKUP(AK197,Opslag!$P$2:$Q$57,2,FALSE)</f>
        <v>1</v>
      </c>
      <c r="AM197" s="31"/>
      <c r="AN197" s="39"/>
    </row>
    <row r="198" spans="1:40" customFormat="1" x14ac:dyDescent="0.25">
      <c r="A198" s="48"/>
      <c r="B198" s="49"/>
      <c r="C198" s="49"/>
      <c r="D198" s="50"/>
      <c r="E198" s="34" t="e">
        <f t="shared" si="75"/>
        <v>#N/A</v>
      </c>
      <c r="F198" s="22" t="e">
        <f t="shared" si="76"/>
        <v>#N/A</v>
      </c>
      <c r="G198" s="23" t="e">
        <f t="shared" si="77"/>
        <v>#N/A</v>
      </c>
      <c r="H198" s="33">
        <f t="shared" si="78"/>
        <v>0</v>
      </c>
      <c r="I198" s="46"/>
      <c r="J198" s="28" t="e" cm="1">
        <f t="array" ref="J198">_xlfn.IFS(I198="2021/2022",0.25,I198="2022/2023",0.5,I198="2023/2024",1)</f>
        <v>#N/A</v>
      </c>
      <c r="K198" s="25">
        <f t="shared" si="79"/>
        <v>8766</v>
      </c>
      <c r="L198" s="25" t="e">
        <f>VLOOKUP(I198,Opslag!S$2:T$4,2,FALSE)</f>
        <v>#N/A</v>
      </c>
      <c r="M198" s="25">
        <f t="shared" si="80"/>
        <v>4017.75</v>
      </c>
      <c r="N198" s="25" t="e">
        <f>VLOOKUP(B198,Opslag!$V$2:$W$429343,2,FALSE)</f>
        <v>#N/A</v>
      </c>
      <c r="O198" s="25">
        <f t="shared" si="81"/>
        <v>4017.75</v>
      </c>
      <c r="P198" s="25" t="e">
        <f t="shared" si="82"/>
        <v>#N/A</v>
      </c>
      <c r="Q198" s="25" t="e">
        <f t="shared" si="83"/>
        <v>#N/A</v>
      </c>
      <c r="R198" s="25" t="e">
        <f>VLOOKUP(I198,Opslag!S$7:T$9,2,FALSE)</f>
        <v>#N/A</v>
      </c>
      <c r="S198" s="24" t="e">
        <f t="shared" si="84"/>
        <v>#N/A</v>
      </c>
      <c r="T198" s="24" t="e">
        <f>VLOOKUP(S198,Opslag!$J$2:$K$77,2,FALSE)</f>
        <v>#N/A</v>
      </c>
      <c r="U198" s="24" t="e">
        <f t="shared" si="85"/>
        <v>#N/A</v>
      </c>
      <c r="V198" s="26" t="e">
        <f>VLOOKUP(U198,Opslag!$M$2:$N$112,2,FALSE)</f>
        <v>#N/A</v>
      </c>
      <c r="W198" s="46"/>
      <c r="X198" s="46"/>
      <c r="Y198" s="27">
        <f t="shared" si="73"/>
        <v>0</v>
      </c>
      <c r="Z198" s="26" t="e">
        <f>VLOOKUP(Y198,Tabel4[],2,FALSE)</f>
        <v>#N/A</v>
      </c>
      <c r="AA198" s="42"/>
      <c r="AB198" s="43"/>
      <c r="AC198" s="28">
        <f>VLOOKUP(AB198,Opslag!$P$2:$Q$57,2,FALSE)</f>
        <v>1</v>
      </c>
      <c r="AD198" s="24" t="e">
        <f t="shared" si="69"/>
        <v>#N/A</v>
      </c>
      <c r="AE198" s="24" t="e">
        <f t="shared" si="70"/>
        <v>#N/A</v>
      </c>
      <c r="AF198" s="24">
        <f t="shared" si="71"/>
        <v>1</v>
      </c>
      <c r="AG198" s="24" t="e">
        <f t="shared" si="72"/>
        <v>#N/A</v>
      </c>
      <c r="AH198" s="26" t="e">
        <f t="shared" si="74"/>
        <v>#N/A</v>
      </c>
      <c r="AI198" s="40"/>
      <c r="AJ198" s="40"/>
      <c r="AK198" s="32"/>
      <c r="AL198" s="30">
        <f>VLOOKUP(AK198,Opslag!$P$2:$Q$57,2,FALSE)</f>
        <v>1</v>
      </c>
      <c r="AM198" s="31"/>
      <c r="AN198" s="39"/>
    </row>
    <row r="199" spans="1:40" customFormat="1" x14ac:dyDescent="0.25">
      <c r="A199" s="48"/>
      <c r="B199" s="49"/>
      <c r="C199" s="49"/>
      <c r="D199" s="50"/>
      <c r="E199" s="34" t="e">
        <f t="shared" si="75"/>
        <v>#N/A</v>
      </c>
      <c r="F199" s="22" t="e">
        <f t="shared" si="76"/>
        <v>#N/A</v>
      </c>
      <c r="G199" s="23" t="e">
        <f t="shared" si="77"/>
        <v>#N/A</v>
      </c>
      <c r="H199" s="33">
        <f t="shared" si="78"/>
        <v>0</v>
      </c>
      <c r="I199" s="46"/>
      <c r="J199" s="28" t="e" cm="1">
        <f t="array" ref="J199">_xlfn.IFS(I199="2021/2022",0.25,I199="2022/2023",0.5,I199="2023/2024",1)</f>
        <v>#N/A</v>
      </c>
      <c r="K199" s="25">
        <f t="shared" si="79"/>
        <v>8766</v>
      </c>
      <c r="L199" s="25" t="e">
        <f>VLOOKUP(I199,Opslag!S$2:T$4,2,FALSE)</f>
        <v>#N/A</v>
      </c>
      <c r="M199" s="25">
        <f t="shared" si="80"/>
        <v>4017.75</v>
      </c>
      <c r="N199" s="25" t="e">
        <f>VLOOKUP(B199,Opslag!$V$2:$W$429343,2,FALSE)</f>
        <v>#N/A</v>
      </c>
      <c r="O199" s="25">
        <f t="shared" si="81"/>
        <v>4017.75</v>
      </c>
      <c r="P199" s="25" t="e">
        <f t="shared" si="82"/>
        <v>#N/A</v>
      </c>
      <c r="Q199" s="25" t="e">
        <f t="shared" si="83"/>
        <v>#N/A</v>
      </c>
      <c r="R199" s="25" t="e">
        <f>VLOOKUP(I199,Opslag!S$7:T$9,2,FALSE)</f>
        <v>#N/A</v>
      </c>
      <c r="S199" s="24" t="e">
        <f t="shared" si="84"/>
        <v>#N/A</v>
      </c>
      <c r="T199" s="24" t="e">
        <f>VLOOKUP(S199,Opslag!$J$2:$K$77,2,FALSE)</f>
        <v>#N/A</v>
      </c>
      <c r="U199" s="24" t="e">
        <f t="shared" si="85"/>
        <v>#N/A</v>
      </c>
      <c r="V199" s="26" t="e">
        <f>VLOOKUP(U199,Opslag!$M$2:$N$112,2,FALSE)</f>
        <v>#N/A</v>
      </c>
      <c r="W199" s="46"/>
      <c r="X199" s="46"/>
      <c r="Y199" s="27">
        <f t="shared" si="73"/>
        <v>0</v>
      </c>
      <c r="Z199" s="26" t="e">
        <f>VLOOKUP(Y199,Tabel4[],2,FALSE)</f>
        <v>#N/A</v>
      </c>
      <c r="AA199" s="42"/>
      <c r="AB199" s="43"/>
      <c r="AC199" s="28">
        <f>VLOOKUP(AB199,Opslag!$P$2:$Q$57,2,FALSE)</f>
        <v>1</v>
      </c>
      <c r="AD199" s="24" t="e">
        <f t="shared" si="69"/>
        <v>#N/A</v>
      </c>
      <c r="AE199" s="24" t="e">
        <f t="shared" si="70"/>
        <v>#N/A</v>
      </c>
      <c r="AF199" s="24">
        <f t="shared" si="71"/>
        <v>1</v>
      </c>
      <c r="AG199" s="24" t="e">
        <f t="shared" si="72"/>
        <v>#N/A</v>
      </c>
      <c r="AH199" s="26" t="e">
        <f t="shared" si="74"/>
        <v>#N/A</v>
      </c>
      <c r="AI199" s="40"/>
      <c r="AJ199" s="40"/>
      <c r="AK199" s="32"/>
      <c r="AL199" s="30">
        <f>VLOOKUP(AK199,Opslag!$P$2:$Q$57,2,FALSE)</f>
        <v>1</v>
      </c>
      <c r="AM199" s="31"/>
      <c r="AN199" s="39"/>
    </row>
    <row r="200" spans="1:40" customFormat="1" x14ac:dyDescent="0.25">
      <c r="A200" s="48"/>
      <c r="B200" s="49"/>
      <c r="C200" s="49"/>
      <c r="D200" s="50"/>
      <c r="E200" s="34" t="e">
        <f t="shared" si="75"/>
        <v>#N/A</v>
      </c>
      <c r="F200" s="22" t="e">
        <f t="shared" si="76"/>
        <v>#N/A</v>
      </c>
      <c r="G200" s="23" t="e">
        <f t="shared" si="77"/>
        <v>#N/A</v>
      </c>
      <c r="H200" s="33">
        <f t="shared" si="78"/>
        <v>0</v>
      </c>
      <c r="I200" s="46"/>
      <c r="J200" s="28" t="e" cm="1">
        <f t="array" ref="J200">_xlfn.IFS(I200="2021/2022",0.25,I200="2022/2023",0.5,I200="2023/2024",1)</f>
        <v>#N/A</v>
      </c>
      <c r="K200" s="25">
        <f t="shared" si="79"/>
        <v>8766</v>
      </c>
      <c r="L200" s="25" t="e">
        <f>VLOOKUP(I200,Opslag!S$2:T$4,2,FALSE)</f>
        <v>#N/A</v>
      </c>
      <c r="M200" s="25">
        <f t="shared" si="80"/>
        <v>4017.75</v>
      </c>
      <c r="N200" s="25" t="e">
        <f>VLOOKUP(B200,Opslag!$V$2:$W$429343,2,FALSE)</f>
        <v>#N/A</v>
      </c>
      <c r="O200" s="25">
        <f t="shared" si="81"/>
        <v>4017.75</v>
      </c>
      <c r="P200" s="25" t="e">
        <f t="shared" si="82"/>
        <v>#N/A</v>
      </c>
      <c r="Q200" s="25" t="e">
        <f t="shared" si="83"/>
        <v>#N/A</v>
      </c>
      <c r="R200" s="25" t="e">
        <f>VLOOKUP(I200,Opslag!S$7:T$9,2,FALSE)</f>
        <v>#N/A</v>
      </c>
      <c r="S200" s="24" t="e">
        <f t="shared" si="84"/>
        <v>#N/A</v>
      </c>
      <c r="T200" s="24" t="e">
        <f>VLOOKUP(S200,Opslag!$J$2:$K$77,2,FALSE)</f>
        <v>#N/A</v>
      </c>
      <c r="U200" s="24" t="e">
        <f t="shared" si="85"/>
        <v>#N/A</v>
      </c>
      <c r="V200" s="26" t="e">
        <f>VLOOKUP(U200,Opslag!$M$2:$N$112,2,FALSE)</f>
        <v>#N/A</v>
      </c>
      <c r="W200" s="46"/>
      <c r="X200" s="46"/>
      <c r="Y200" s="27">
        <f t="shared" si="73"/>
        <v>0</v>
      </c>
      <c r="Z200" s="26" t="e">
        <f>VLOOKUP(Y200,Tabel4[],2,FALSE)</f>
        <v>#N/A</v>
      </c>
      <c r="AA200" s="42"/>
      <c r="AB200" s="43"/>
      <c r="AC200" s="28">
        <f>VLOOKUP(AB200,Opslag!$P$2:$Q$57,2,FALSE)</f>
        <v>1</v>
      </c>
      <c r="AD200" s="24" t="e">
        <f t="shared" si="69"/>
        <v>#N/A</v>
      </c>
      <c r="AE200" s="24" t="e">
        <f t="shared" si="70"/>
        <v>#N/A</v>
      </c>
      <c r="AF200" s="24">
        <f t="shared" si="71"/>
        <v>1</v>
      </c>
      <c r="AG200" s="24" t="e">
        <f t="shared" si="72"/>
        <v>#N/A</v>
      </c>
      <c r="AH200" s="26" t="e">
        <f t="shared" si="74"/>
        <v>#N/A</v>
      </c>
      <c r="AI200" s="40"/>
      <c r="AJ200" s="40"/>
      <c r="AK200" s="32"/>
      <c r="AL200" s="30">
        <f>VLOOKUP(AK200,Opslag!$P$2:$Q$57,2,FALSE)</f>
        <v>1</v>
      </c>
      <c r="AM200" s="31"/>
      <c r="AN200" s="39"/>
    </row>
    <row r="201" spans="1:40" customFormat="1" x14ac:dyDescent="0.25">
      <c r="A201" s="48"/>
      <c r="B201" s="49"/>
      <c r="C201" s="49"/>
      <c r="D201" s="50"/>
      <c r="E201" s="34" t="e">
        <f t="shared" si="75"/>
        <v>#N/A</v>
      </c>
      <c r="F201" s="22" t="e">
        <f t="shared" si="76"/>
        <v>#N/A</v>
      </c>
      <c r="G201" s="23" t="e">
        <f t="shared" si="77"/>
        <v>#N/A</v>
      </c>
      <c r="H201" s="33">
        <f t="shared" si="78"/>
        <v>0</v>
      </c>
      <c r="I201" s="46"/>
      <c r="J201" s="28" t="e" cm="1">
        <f t="array" ref="J201">_xlfn.IFS(I201="2021/2022",0.25,I201="2022/2023",0.5,I201="2023/2024",1)</f>
        <v>#N/A</v>
      </c>
      <c r="K201" s="25">
        <f t="shared" si="79"/>
        <v>8766</v>
      </c>
      <c r="L201" s="25" t="e">
        <f>VLOOKUP(I201,Opslag!S$2:T$4,2,FALSE)</f>
        <v>#N/A</v>
      </c>
      <c r="M201" s="25">
        <f t="shared" si="80"/>
        <v>4017.75</v>
      </c>
      <c r="N201" s="25" t="e">
        <f>VLOOKUP(B201,Opslag!$V$2:$W$429343,2,FALSE)</f>
        <v>#N/A</v>
      </c>
      <c r="O201" s="25">
        <f t="shared" si="81"/>
        <v>4017.75</v>
      </c>
      <c r="P201" s="25" t="e">
        <f t="shared" si="82"/>
        <v>#N/A</v>
      </c>
      <c r="Q201" s="25" t="e">
        <f t="shared" si="83"/>
        <v>#N/A</v>
      </c>
      <c r="R201" s="25" t="e">
        <f>VLOOKUP(I201,Opslag!S$7:T$9,2,FALSE)</f>
        <v>#N/A</v>
      </c>
      <c r="S201" s="24" t="e">
        <f t="shared" si="84"/>
        <v>#N/A</v>
      </c>
      <c r="T201" s="24" t="e">
        <f>VLOOKUP(S201,Opslag!$J$2:$K$77,2,FALSE)</f>
        <v>#N/A</v>
      </c>
      <c r="U201" s="24" t="e">
        <f t="shared" si="85"/>
        <v>#N/A</v>
      </c>
      <c r="V201" s="26" t="e">
        <f>VLOOKUP(U201,Opslag!$M$2:$N$112,2,FALSE)</f>
        <v>#N/A</v>
      </c>
      <c r="W201" s="46"/>
      <c r="X201" s="46"/>
      <c r="Y201" s="27">
        <f t="shared" si="73"/>
        <v>0</v>
      </c>
      <c r="Z201" s="26" t="e">
        <f>VLOOKUP(Y201,Tabel4[],2,FALSE)</f>
        <v>#N/A</v>
      </c>
      <c r="AA201" s="42"/>
      <c r="AB201" s="43"/>
      <c r="AC201" s="28">
        <f>VLOOKUP(AB201,Opslag!$P$2:$Q$57,2,FALSE)</f>
        <v>1</v>
      </c>
      <c r="AD201" s="24" t="e">
        <f t="shared" si="69"/>
        <v>#N/A</v>
      </c>
      <c r="AE201" s="24" t="e">
        <f t="shared" si="70"/>
        <v>#N/A</v>
      </c>
      <c r="AF201" s="24">
        <f t="shared" si="71"/>
        <v>1</v>
      </c>
      <c r="AG201" s="24" t="e">
        <f t="shared" si="72"/>
        <v>#N/A</v>
      </c>
      <c r="AH201" s="26" t="e">
        <f t="shared" si="74"/>
        <v>#N/A</v>
      </c>
      <c r="AI201" s="40"/>
      <c r="AJ201" s="40"/>
      <c r="AK201" s="32"/>
      <c r="AL201" s="30">
        <f>VLOOKUP(AK201,Opslag!$P$2:$Q$57,2,FALSE)</f>
        <v>1</v>
      </c>
      <c r="AM201" s="31"/>
      <c r="AN201" s="39"/>
    </row>
    <row r="202" spans="1:40" customFormat="1" x14ac:dyDescent="0.25">
      <c r="A202" s="48"/>
      <c r="B202" s="49"/>
      <c r="C202" s="49"/>
      <c r="D202" s="50"/>
      <c r="E202" s="34" t="e">
        <f t="shared" si="75"/>
        <v>#N/A</v>
      </c>
      <c r="F202" s="22" t="e">
        <f t="shared" si="76"/>
        <v>#N/A</v>
      </c>
      <c r="G202" s="23" t="e">
        <f t="shared" si="77"/>
        <v>#N/A</v>
      </c>
      <c r="H202" s="33">
        <f t="shared" si="78"/>
        <v>0</v>
      </c>
      <c r="I202" s="46"/>
      <c r="J202" s="28" t="e" cm="1">
        <f t="array" ref="J202">_xlfn.IFS(I202="2021/2022",0.25,I202="2022/2023",0.5,I202="2023/2024",1)</f>
        <v>#N/A</v>
      </c>
      <c r="K202" s="25">
        <f t="shared" si="79"/>
        <v>8766</v>
      </c>
      <c r="L202" s="25" t="e">
        <f>VLOOKUP(I202,Opslag!S$2:T$4,2,FALSE)</f>
        <v>#N/A</v>
      </c>
      <c r="M202" s="25">
        <f t="shared" si="80"/>
        <v>4017.75</v>
      </c>
      <c r="N202" s="25" t="e">
        <f>VLOOKUP(B202,Opslag!$V$2:$W$429343,2,FALSE)</f>
        <v>#N/A</v>
      </c>
      <c r="O202" s="25">
        <f t="shared" si="81"/>
        <v>4017.75</v>
      </c>
      <c r="P202" s="25" t="e">
        <f t="shared" si="82"/>
        <v>#N/A</v>
      </c>
      <c r="Q202" s="25" t="e">
        <f t="shared" si="83"/>
        <v>#N/A</v>
      </c>
      <c r="R202" s="25" t="e">
        <f>VLOOKUP(I202,Opslag!S$7:T$9,2,FALSE)</f>
        <v>#N/A</v>
      </c>
      <c r="S202" s="24" t="e">
        <f t="shared" si="84"/>
        <v>#N/A</v>
      </c>
      <c r="T202" s="24" t="e">
        <f>VLOOKUP(S202,Opslag!$J$2:$K$77,2,FALSE)</f>
        <v>#N/A</v>
      </c>
      <c r="U202" s="24" t="e">
        <f t="shared" si="85"/>
        <v>#N/A</v>
      </c>
      <c r="V202" s="26" t="e">
        <f>VLOOKUP(U202,Opslag!$M$2:$N$112,2,FALSE)</f>
        <v>#N/A</v>
      </c>
      <c r="W202" s="46"/>
      <c r="X202" s="46"/>
      <c r="Y202" s="27">
        <f t="shared" si="73"/>
        <v>0</v>
      </c>
      <c r="Z202" s="26" t="e">
        <f>VLOOKUP(Y202,Tabel4[],2,FALSE)</f>
        <v>#N/A</v>
      </c>
      <c r="AA202" s="42"/>
      <c r="AB202" s="43"/>
      <c r="AC202" s="28">
        <f>VLOOKUP(AB202,Opslag!$P$2:$Q$57,2,FALSE)</f>
        <v>1</v>
      </c>
      <c r="AD202" s="24" t="e">
        <f t="shared" si="69"/>
        <v>#N/A</v>
      </c>
      <c r="AE202" s="24" t="e">
        <f t="shared" si="70"/>
        <v>#N/A</v>
      </c>
      <c r="AF202" s="24">
        <f t="shared" si="71"/>
        <v>1</v>
      </c>
      <c r="AG202" s="24" t="e">
        <f t="shared" si="72"/>
        <v>#N/A</v>
      </c>
      <c r="AH202" s="26" t="e">
        <f t="shared" si="74"/>
        <v>#N/A</v>
      </c>
      <c r="AI202" s="40"/>
      <c r="AJ202" s="40"/>
      <c r="AK202" s="32"/>
      <c r="AL202" s="30">
        <f>VLOOKUP(AK202,Opslag!$P$2:$Q$57,2,FALSE)</f>
        <v>1</v>
      </c>
      <c r="AM202" s="31"/>
      <c r="AN202" s="39"/>
    </row>
    <row r="203" spans="1:40" customFormat="1" x14ac:dyDescent="0.25">
      <c r="A203" s="48"/>
      <c r="B203" s="49"/>
      <c r="C203" s="49"/>
      <c r="D203" s="50"/>
      <c r="E203" s="34" t="e">
        <f t="shared" si="75"/>
        <v>#N/A</v>
      </c>
      <c r="F203" s="22" t="e">
        <f t="shared" si="76"/>
        <v>#N/A</v>
      </c>
      <c r="G203" s="23" t="e">
        <f t="shared" si="77"/>
        <v>#N/A</v>
      </c>
      <c r="H203" s="33">
        <f t="shared" si="78"/>
        <v>0</v>
      </c>
      <c r="I203" s="46"/>
      <c r="J203" s="28" t="e" cm="1">
        <f t="array" ref="J203">_xlfn.IFS(I203="2021/2022",0.25,I203="2022/2023",0.5,I203="2023/2024",1)</f>
        <v>#N/A</v>
      </c>
      <c r="K203" s="25">
        <f t="shared" si="79"/>
        <v>8766</v>
      </c>
      <c r="L203" s="25" t="e">
        <f>VLOOKUP(I203,Opslag!S$2:T$4,2,FALSE)</f>
        <v>#N/A</v>
      </c>
      <c r="M203" s="25">
        <f t="shared" si="80"/>
        <v>4017.75</v>
      </c>
      <c r="N203" s="25" t="e">
        <f>VLOOKUP(B203,Opslag!$V$2:$W$429343,2,FALSE)</f>
        <v>#N/A</v>
      </c>
      <c r="O203" s="25">
        <f t="shared" si="81"/>
        <v>4017.75</v>
      </c>
      <c r="P203" s="25" t="e">
        <f t="shared" si="82"/>
        <v>#N/A</v>
      </c>
      <c r="Q203" s="25" t="e">
        <f t="shared" si="83"/>
        <v>#N/A</v>
      </c>
      <c r="R203" s="25" t="e">
        <f>VLOOKUP(I203,Opslag!S$7:T$9,2,FALSE)</f>
        <v>#N/A</v>
      </c>
      <c r="S203" s="24" t="e">
        <f t="shared" si="84"/>
        <v>#N/A</v>
      </c>
      <c r="T203" s="24" t="e">
        <f>VLOOKUP(S203,Opslag!$J$2:$K$77,2,FALSE)</f>
        <v>#N/A</v>
      </c>
      <c r="U203" s="24" t="e">
        <f t="shared" si="85"/>
        <v>#N/A</v>
      </c>
      <c r="V203" s="26" t="e">
        <f>VLOOKUP(U203,Opslag!$M$2:$N$112,2,FALSE)</f>
        <v>#N/A</v>
      </c>
      <c r="W203" s="46"/>
      <c r="X203" s="46"/>
      <c r="Y203" s="27">
        <f t="shared" si="73"/>
        <v>0</v>
      </c>
      <c r="Z203" s="26" t="e">
        <f>VLOOKUP(Y203,Tabel4[],2,FALSE)</f>
        <v>#N/A</v>
      </c>
      <c r="AA203" s="42"/>
      <c r="AB203" s="43"/>
      <c r="AC203" s="28">
        <f>VLOOKUP(AB203,Opslag!$P$2:$Q$57,2,FALSE)</f>
        <v>1</v>
      </c>
      <c r="AD203" s="24" t="e">
        <f t="shared" si="69"/>
        <v>#N/A</v>
      </c>
      <c r="AE203" s="24" t="e">
        <f t="shared" si="70"/>
        <v>#N/A</v>
      </c>
      <c r="AF203" s="24">
        <f t="shared" si="71"/>
        <v>1</v>
      </c>
      <c r="AG203" s="24" t="e">
        <f t="shared" si="72"/>
        <v>#N/A</v>
      </c>
      <c r="AH203" s="26" t="e">
        <f t="shared" si="74"/>
        <v>#N/A</v>
      </c>
      <c r="AI203" s="40"/>
      <c r="AJ203" s="40"/>
      <c r="AK203" s="32"/>
      <c r="AL203" s="30">
        <f>VLOOKUP(AK203,Opslag!$P$2:$Q$57,2,FALSE)</f>
        <v>1</v>
      </c>
      <c r="AM203" s="31"/>
      <c r="AN203" s="39"/>
    </row>
    <row r="204" spans="1:40" customFormat="1" x14ac:dyDescent="0.25">
      <c r="A204" s="48"/>
      <c r="B204" s="49"/>
      <c r="C204" s="49"/>
      <c r="D204" s="50"/>
      <c r="E204" s="34" t="e">
        <f t="shared" si="75"/>
        <v>#N/A</v>
      </c>
      <c r="F204" s="22" t="e">
        <f t="shared" si="76"/>
        <v>#N/A</v>
      </c>
      <c r="G204" s="23" t="e">
        <f t="shared" si="77"/>
        <v>#N/A</v>
      </c>
      <c r="H204" s="33">
        <f t="shared" si="78"/>
        <v>0</v>
      </c>
      <c r="I204" s="46"/>
      <c r="J204" s="28" t="e" cm="1">
        <f t="array" ref="J204">_xlfn.IFS(I204="2021/2022",0.25,I204="2022/2023",0.5,I204="2023/2024",1)</f>
        <v>#N/A</v>
      </c>
      <c r="K204" s="25">
        <f t="shared" si="79"/>
        <v>8766</v>
      </c>
      <c r="L204" s="25" t="e">
        <f>VLOOKUP(I204,Opslag!S$2:T$4,2,FALSE)</f>
        <v>#N/A</v>
      </c>
      <c r="M204" s="25">
        <f t="shared" si="80"/>
        <v>4017.75</v>
      </c>
      <c r="N204" s="25" t="e">
        <f>VLOOKUP(B204,Opslag!$V$2:$W$429343,2,FALSE)</f>
        <v>#N/A</v>
      </c>
      <c r="O204" s="25">
        <f t="shared" si="81"/>
        <v>4017.75</v>
      </c>
      <c r="P204" s="25" t="e">
        <f t="shared" si="82"/>
        <v>#N/A</v>
      </c>
      <c r="Q204" s="25" t="e">
        <f t="shared" si="83"/>
        <v>#N/A</v>
      </c>
      <c r="R204" s="25" t="e">
        <f>VLOOKUP(I204,Opslag!S$7:T$9,2,FALSE)</f>
        <v>#N/A</v>
      </c>
      <c r="S204" s="24" t="e">
        <f t="shared" si="84"/>
        <v>#N/A</v>
      </c>
      <c r="T204" s="24" t="e">
        <f>VLOOKUP(S204,Opslag!$J$2:$K$77,2,FALSE)</f>
        <v>#N/A</v>
      </c>
      <c r="U204" s="24" t="e">
        <f t="shared" si="85"/>
        <v>#N/A</v>
      </c>
      <c r="V204" s="26" t="e">
        <f>VLOOKUP(U204,Opslag!$M$2:$N$112,2,FALSE)</f>
        <v>#N/A</v>
      </c>
      <c r="W204" s="46"/>
      <c r="X204" s="46"/>
      <c r="Y204" s="27">
        <f t="shared" si="73"/>
        <v>0</v>
      </c>
      <c r="Z204" s="26" t="e">
        <f>VLOOKUP(Y204,Tabel4[],2,FALSE)</f>
        <v>#N/A</v>
      </c>
      <c r="AA204" s="42"/>
      <c r="AB204" s="43"/>
      <c r="AC204" s="28">
        <f>VLOOKUP(AB204,Opslag!$P$2:$Q$57,2,FALSE)</f>
        <v>1</v>
      </c>
      <c r="AD204" s="24" t="e">
        <f t="shared" si="69"/>
        <v>#N/A</v>
      </c>
      <c r="AE204" s="24" t="e">
        <f t="shared" si="70"/>
        <v>#N/A</v>
      </c>
      <c r="AF204" s="24">
        <f t="shared" si="71"/>
        <v>1</v>
      </c>
      <c r="AG204" s="24" t="e">
        <f t="shared" si="72"/>
        <v>#N/A</v>
      </c>
      <c r="AH204" s="26" t="e">
        <f t="shared" si="74"/>
        <v>#N/A</v>
      </c>
      <c r="AI204" s="40"/>
      <c r="AJ204" s="40"/>
      <c r="AK204" s="32"/>
      <c r="AL204" s="30">
        <f>VLOOKUP(AK204,Opslag!$P$2:$Q$57,2,FALSE)</f>
        <v>1</v>
      </c>
      <c r="AM204" s="31"/>
      <c r="AN204" s="39"/>
    </row>
    <row r="205" spans="1:40" customFormat="1" x14ac:dyDescent="0.25">
      <c r="A205" s="48"/>
      <c r="B205" s="49"/>
      <c r="C205" s="49"/>
      <c r="D205" s="50"/>
      <c r="E205" s="34" t="e">
        <f t="shared" si="75"/>
        <v>#N/A</v>
      </c>
      <c r="F205" s="22" t="e">
        <f t="shared" si="76"/>
        <v>#N/A</v>
      </c>
      <c r="G205" s="23" t="e">
        <f t="shared" si="77"/>
        <v>#N/A</v>
      </c>
      <c r="H205" s="33">
        <f t="shared" si="78"/>
        <v>0</v>
      </c>
      <c r="I205" s="46"/>
      <c r="J205" s="28" t="e" cm="1">
        <f t="array" ref="J205">_xlfn.IFS(I205="2021/2022",0.25,I205="2022/2023",0.5,I205="2023/2024",1)</f>
        <v>#N/A</v>
      </c>
      <c r="K205" s="25">
        <f t="shared" si="79"/>
        <v>8766</v>
      </c>
      <c r="L205" s="25" t="e">
        <f>VLOOKUP(I205,Opslag!S$2:T$4,2,FALSE)</f>
        <v>#N/A</v>
      </c>
      <c r="M205" s="25">
        <f t="shared" si="80"/>
        <v>4017.75</v>
      </c>
      <c r="N205" s="25" t="e">
        <f>VLOOKUP(B205,Opslag!$V$2:$W$429343,2,FALSE)</f>
        <v>#N/A</v>
      </c>
      <c r="O205" s="25">
        <f t="shared" si="81"/>
        <v>4017.75</v>
      </c>
      <c r="P205" s="25" t="e">
        <f t="shared" si="82"/>
        <v>#N/A</v>
      </c>
      <c r="Q205" s="25" t="e">
        <f t="shared" si="83"/>
        <v>#N/A</v>
      </c>
      <c r="R205" s="25" t="e">
        <f>VLOOKUP(I205,Opslag!S$7:T$9,2,FALSE)</f>
        <v>#N/A</v>
      </c>
      <c r="S205" s="24" t="e">
        <f t="shared" si="84"/>
        <v>#N/A</v>
      </c>
      <c r="T205" s="24" t="e">
        <f>VLOOKUP(S205,Opslag!$J$2:$K$77,2,FALSE)</f>
        <v>#N/A</v>
      </c>
      <c r="U205" s="24" t="e">
        <f t="shared" si="85"/>
        <v>#N/A</v>
      </c>
      <c r="V205" s="26" t="e">
        <f>VLOOKUP(U205,Opslag!$M$2:$N$112,2,FALSE)</f>
        <v>#N/A</v>
      </c>
      <c r="W205" s="46"/>
      <c r="X205" s="46"/>
      <c r="Y205" s="27">
        <f t="shared" si="73"/>
        <v>0</v>
      </c>
      <c r="Z205" s="26" t="e">
        <f>VLOOKUP(Y205,Tabel4[],2,FALSE)</f>
        <v>#N/A</v>
      </c>
      <c r="AA205" s="42"/>
      <c r="AB205" s="43"/>
      <c r="AC205" s="28">
        <f>VLOOKUP(AB205,Opslag!$P$2:$Q$57,2,FALSE)</f>
        <v>1</v>
      </c>
      <c r="AD205" s="24" t="e">
        <f t="shared" si="69"/>
        <v>#N/A</v>
      </c>
      <c r="AE205" s="24" t="e">
        <f t="shared" si="70"/>
        <v>#N/A</v>
      </c>
      <c r="AF205" s="24">
        <f t="shared" si="71"/>
        <v>1</v>
      </c>
      <c r="AG205" s="24" t="e">
        <f t="shared" si="72"/>
        <v>#N/A</v>
      </c>
      <c r="AH205" s="26" t="e">
        <f t="shared" si="74"/>
        <v>#N/A</v>
      </c>
      <c r="AI205" s="40"/>
      <c r="AJ205" s="40"/>
      <c r="AK205" s="32"/>
      <c r="AL205" s="30">
        <f>VLOOKUP(AK205,Opslag!$P$2:$Q$57,2,FALSE)</f>
        <v>1</v>
      </c>
      <c r="AM205" s="31"/>
      <c r="AN205" s="39"/>
    </row>
    <row r="206" spans="1:40" customFormat="1" x14ac:dyDescent="0.25">
      <c r="A206" s="48"/>
      <c r="B206" s="49"/>
      <c r="C206" s="49"/>
      <c r="D206" s="50"/>
      <c r="E206" s="34" t="e">
        <f t="shared" si="75"/>
        <v>#N/A</v>
      </c>
      <c r="F206" s="22" t="e">
        <f t="shared" si="76"/>
        <v>#N/A</v>
      </c>
      <c r="G206" s="23" t="e">
        <f t="shared" si="77"/>
        <v>#N/A</v>
      </c>
      <c r="H206" s="33">
        <f t="shared" si="78"/>
        <v>0</v>
      </c>
      <c r="I206" s="46"/>
      <c r="J206" s="28" t="e" cm="1">
        <f t="array" ref="J206">_xlfn.IFS(I206="2021/2022",0.25,I206="2022/2023",0.5,I206="2023/2024",1)</f>
        <v>#N/A</v>
      </c>
      <c r="K206" s="25">
        <f t="shared" si="79"/>
        <v>8766</v>
      </c>
      <c r="L206" s="25" t="e">
        <f>VLOOKUP(I206,Opslag!S$2:T$4,2,FALSE)</f>
        <v>#N/A</v>
      </c>
      <c r="M206" s="25">
        <f t="shared" si="80"/>
        <v>4017.75</v>
      </c>
      <c r="N206" s="25" t="e">
        <f>VLOOKUP(B206,Opslag!$V$2:$W$429343,2,FALSE)</f>
        <v>#N/A</v>
      </c>
      <c r="O206" s="25">
        <f t="shared" si="81"/>
        <v>4017.75</v>
      </c>
      <c r="P206" s="25" t="e">
        <f t="shared" si="82"/>
        <v>#N/A</v>
      </c>
      <c r="Q206" s="25" t="e">
        <f t="shared" si="83"/>
        <v>#N/A</v>
      </c>
      <c r="R206" s="25" t="e">
        <f>VLOOKUP(I206,Opslag!S$7:T$9,2,FALSE)</f>
        <v>#N/A</v>
      </c>
      <c r="S206" s="24" t="e">
        <f t="shared" si="84"/>
        <v>#N/A</v>
      </c>
      <c r="T206" s="24" t="e">
        <f>VLOOKUP(S206,Opslag!$J$2:$K$77,2,FALSE)</f>
        <v>#N/A</v>
      </c>
      <c r="U206" s="24" t="e">
        <f t="shared" si="85"/>
        <v>#N/A</v>
      </c>
      <c r="V206" s="26" t="e">
        <f>VLOOKUP(U206,Opslag!$M$2:$N$112,2,FALSE)</f>
        <v>#N/A</v>
      </c>
      <c r="W206" s="46"/>
      <c r="X206" s="46"/>
      <c r="Y206" s="27">
        <f t="shared" si="73"/>
        <v>0</v>
      </c>
      <c r="Z206" s="26" t="e">
        <f>VLOOKUP(Y206,Tabel4[],2,FALSE)</f>
        <v>#N/A</v>
      </c>
      <c r="AA206" s="42"/>
      <c r="AB206" s="43"/>
      <c r="AC206" s="28">
        <f>VLOOKUP(AB206,Opslag!$P$2:$Q$57,2,FALSE)</f>
        <v>1</v>
      </c>
      <c r="AD206" s="24" t="e">
        <f t="shared" si="69"/>
        <v>#N/A</v>
      </c>
      <c r="AE206" s="24" t="e">
        <f t="shared" si="70"/>
        <v>#N/A</v>
      </c>
      <c r="AF206" s="24">
        <f t="shared" si="71"/>
        <v>1</v>
      </c>
      <c r="AG206" s="24" t="e">
        <f t="shared" si="72"/>
        <v>#N/A</v>
      </c>
      <c r="AH206" s="26" t="e">
        <f t="shared" si="74"/>
        <v>#N/A</v>
      </c>
      <c r="AI206" s="40"/>
      <c r="AJ206" s="40"/>
      <c r="AK206" s="32"/>
      <c r="AL206" s="30">
        <f>VLOOKUP(AK206,Opslag!$P$2:$Q$57,2,FALSE)</f>
        <v>1</v>
      </c>
      <c r="AM206" s="31"/>
      <c r="AN206" s="39"/>
    </row>
    <row r="207" spans="1:40" customFormat="1" x14ac:dyDescent="0.25">
      <c r="A207" s="48"/>
      <c r="B207" s="49"/>
      <c r="C207" s="49"/>
      <c r="D207" s="50"/>
      <c r="E207" s="34" t="e">
        <f t="shared" si="75"/>
        <v>#N/A</v>
      </c>
      <c r="F207" s="22" t="e">
        <f t="shared" si="76"/>
        <v>#N/A</v>
      </c>
      <c r="G207" s="23" t="e">
        <f t="shared" si="77"/>
        <v>#N/A</v>
      </c>
      <c r="H207" s="33">
        <f t="shared" si="78"/>
        <v>0</v>
      </c>
      <c r="I207" s="46"/>
      <c r="J207" s="28" t="e" cm="1">
        <f t="array" ref="J207">_xlfn.IFS(I207="2021/2022",0.25,I207="2022/2023",0.5,I207="2023/2024",1)</f>
        <v>#N/A</v>
      </c>
      <c r="K207" s="25">
        <f t="shared" si="79"/>
        <v>8766</v>
      </c>
      <c r="L207" s="25" t="e">
        <f>VLOOKUP(I207,Opslag!S$2:T$4,2,FALSE)</f>
        <v>#N/A</v>
      </c>
      <c r="M207" s="25">
        <f t="shared" si="80"/>
        <v>4017.75</v>
      </c>
      <c r="N207" s="25" t="e">
        <f>VLOOKUP(B207,Opslag!$V$2:$W$429343,2,FALSE)</f>
        <v>#N/A</v>
      </c>
      <c r="O207" s="25">
        <f t="shared" si="81"/>
        <v>4017.75</v>
      </c>
      <c r="P207" s="25" t="e">
        <f t="shared" si="82"/>
        <v>#N/A</v>
      </c>
      <c r="Q207" s="25" t="e">
        <f t="shared" si="83"/>
        <v>#N/A</v>
      </c>
      <c r="R207" s="25" t="e">
        <f>VLOOKUP(I207,Opslag!S$7:T$9,2,FALSE)</f>
        <v>#N/A</v>
      </c>
      <c r="S207" s="24" t="e">
        <f t="shared" si="84"/>
        <v>#N/A</v>
      </c>
      <c r="T207" s="24" t="e">
        <f>VLOOKUP(S207,Opslag!$J$2:$K$77,2,FALSE)</f>
        <v>#N/A</v>
      </c>
      <c r="U207" s="24" t="e">
        <f t="shared" si="85"/>
        <v>#N/A</v>
      </c>
      <c r="V207" s="26" t="e">
        <f>VLOOKUP(U207,Opslag!$M$2:$N$112,2,FALSE)</f>
        <v>#N/A</v>
      </c>
      <c r="W207" s="46"/>
      <c r="X207" s="46"/>
      <c r="Y207" s="27">
        <f t="shared" si="73"/>
        <v>0</v>
      </c>
      <c r="Z207" s="26" t="e">
        <f>VLOOKUP(Y207,Tabel4[],2,FALSE)</f>
        <v>#N/A</v>
      </c>
      <c r="AA207" s="42"/>
      <c r="AB207" s="43"/>
      <c r="AC207" s="28">
        <f>VLOOKUP(AB207,Opslag!$P$2:$Q$57,2,FALSE)</f>
        <v>1</v>
      </c>
      <c r="AD207" s="24" t="e">
        <f t="shared" si="69"/>
        <v>#N/A</v>
      </c>
      <c r="AE207" s="24" t="e">
        <f t="shared" si="70"/>
        <v>#N/A</v>
      </c>
      <c r="AF207" s="24">
        <f t="shared" si="71"/>
        <v>1</v>
      </c>
      <c r="AG207" s="24" t="e">
        <f t="shared" si="72"/>
        <v>#N/A</v>
      </c>
      <c r="AH207" s="26" t="e">
        <f t="shared" si="74"/>
        <v>#N/A</v>
      </c>
      <c r="AI207" s="40"/>
      <c r="AJ207" s="40"/>
      <c r="AK207" s="32"/>
      <c r="AL207" s="30">
        <f>VLOOKUP(AK207,Opslag!$P$2:$Q$57,2,FALSE)</f>
        <v>1</v>
      </c>
      <c r="AM207" s="31"/>
      <c r="AN207" s="39"/>
    </row>
    <row r="208" spans="1:40" customFormat="1" x14ac:dyDescent="0.25">
      <c r="A208" s="48"/>
      <c r="B208" s="49"/>
      <c r="C208" s="49"/>
      <c r="D208" s="50"/>
      <c r="E208" s="34" t="e">
        <f t="shared" si="75"/>
        <v>#N/A</v>
      </c>
      <c r="F208" s="22" t="e">
        <f t="shared" si="76"/>
        <v>#N/A</v>
      </c>
      <c r="G208" s="23" t="e">
        <f t="shared" si="77"/>
        <v>#N/A</v>
      </c>
      <c r="H208" s="33">
        <f t="shared" si="78"/>
        <v>0</v>
      </c>
      <c r="I208" s="46"/>
      <c r="J208" s="28" t="e" cm="1">
        <f t="array" ref="J208">_xlfn.IFS(I208="2021/2022",0.25,I208="2022/2023",0.5,I208="2023/2024",1)</f>
        <v>#N/A</v>
      </c>
      <c r="K208" s="25">
        <f t="shared" si="79"/>
        <v>8766</v>
      </c>
      <c r="L208" s="25" t="e">
        <f>VLOOKUP(I208,Opslag!S$2:T$4,2,FALSE)</f>
        <v>#N/A</v>
      </c>
      <c r="M208" s="25">
        <f t="shared" si="80"/>
        <v>4017.75</v>
      </c>
      <c r="N208" s="25" t="e">
        <f>VLOOKUP(B208,Opslag!$V$2:$W$429343,2,FALSE)</f>
        <v>#N/A</v>
      </c>
      <c r="O208" s="25">
        <f t="shared" si="81"/>
        <v>4017.75</v>
      </c>
      <c r="P208" s="25" t="e">
        <f t="shared" si="82"/>
        <v>#N/A</v>
      </c>
      <c r="Q208" s="25" t="e">
        <f t="shared" si="83"/>
        <v>#N/A</v>
      </c>
      <c r="R208" s="25" t="e">
        <f>VLOOKUP(I208,Opslag!S$7:T$9,2,FALSE)</f>
        <v>#N/A</v>
      </c>
      <c r="S208" s="24" t="e">
        <f t="shared" si="84"/>
        <v>#N/A</v>
      </c>
      <c r="T208" s="24" t="e">
        <f>VLOOKUP(S208,Opslag!$J$2:$K$77,2,FALSE)</f>
        <v>#N/A</v>
      </c>
      <c r="U208" s="24" t="e">
        <f t="shared" si="85"/>
        <v>#N/A</v>
      </c>
      <c r="V208" s="26" t="e">
        <f>VLOOKUP(U208,Opslag!$M$2:$N$112,2,FALSE)</f>
        <v>#N/A</v>
      </c>
      <c r="W208" s="46"/>
      <c r="X208" s="46"/>
      <c r="Y208" s="27">
        <f t="shared" si="73"/>
        <v>0</v>
      </c>
      <c r="Z208" s="26" t="e">
        <f>VLOOKUP(Y208,Tabel4[],2,FALSE)</f>
        <v>#N/A</v>
      </c>
      <c r="AA208" s="42"/>
      <c r="AB208" s="43"/>
      <c r="AC208" s="28">
        <f>VLOOKUP(AB208,Opslag!$P$2:$Q$57,2,FALSE)</f>
        <v>1</v>
      </c>
      <c r="AD208" s="24" t="e">
        <f t="shared" si="69"/>
        <v>#N/A</v>
      </c>
      <c r="AE208" s="24" t="e">
        <f t="shared" si="70"/>
        <v>#N/A</v>
      </c>
      <c r="AF208" s="24">
        <f t="shared" si="71"/>
        <v>1</v>
      </c>
      <c r="AG208" s="24" t="e">
        <f t="shared" si="72"/>
        <v>#N/A</v>
      </c>
      <c r="AH208" s="26" t="e">
        <f t="shared" si="74"/>
        <v>#N/A</v>
      </c>
      <c r="AI208" s="40"/>
      <c r="AJ208" s="40"/>
      <c r="AK208" s="32"/>
      <c r="AL208" s="30">
        <f>VLOOKUP(AK208,Opslag!$P$2:$Q$57,2,FALSE)</f>
        <v>1</v>
      </c>
      <c r="AM208" s="31"/>
      <c r="AN208" s="39"/>
    </row>
    <row r="209" spans="1:40" customFormat="1" x14ac:dyDescent="0.25">
      <c r="A209" s="48"/>
      <c r="B209" s="49"/>
      <c r="C209" s="49"/>
      <c r="D209" s="50"/>
      <c r="E209" s="34" t="e">
        <f t="shared" si="75"/>
        <v>#N/A</v>
      </c>
      <c r="F209" s="22" t="e">
        <f t="shared" si="76"/>
        <v>#N/A</v>
      </c>
      <c r="G209" s="23" t="e">
        <f t="shared" si="77"/>
        <v>#N/A</v>
      </c>
      <c r="H209" s="33">
        <f t="shared" si="78"/>
        <v>0</v>
      </c>
      <c r="I209" s="46"/>
      <c r="J209" s="28" t="e" cm="1">
        <f t="array" ref="J209">_xlfn.IFS(I209="2021/2022",0.25,I209="2022/2023",0.5,I209="2023/2024",1)</f>
        <v>#N/A</v>
      </c>
      <c r="K209" s="25">
        <f t="shared" si="79"/>
        <v>8766</v>
      </c>
      <c r="L209" s="25" t="e">
        <f>VLOOKUP(I209,Opslag!S$2:T$4,2,FALSE)</f>
        <v>#N/A</v>
      </c>
      <c r="M209" s="25">
        <f t="shared" si="80"/>
        <v>4017.75</v>
      </c>
      <c r="N209" s="25" t="e">
        <f>VLOOKUP(B209,Opslag!$V$2:$W$429343,2,FALSE)</f>
        <v>#N/A</v>
      </c>
      <c r="O209" s="25">
        <f t="shared" si="81"/>
        <v>4017.75</v>
      </c>
      <c r="P209" s="25" t="e">
        <f t="shared" si="82"/>
        <v>#N/A</v>
      </c>
      <c r="Q209" s="25" t="e">
        <f t="shared" si="83"/>
        <v>#N/A</v>
      </c>
      <c r="R209" s="25" t="e">
        <f>VLOOKUP(I209,Opslag!S$7:T$9,2,FALSE)</f>
        <v>#N/A</v>
      </c>
      <c r="S209" s="24" t="e">
        <f t="shared" si="84"/>
        <v>#N/A</v>
      </c>
      <c r="T209" s="24" t="e">
        <f>VLOOKUP(S209,Opslag!$J$2:$K$77,2,FALSE)</f>
        <v>#N/A</v>
      </c>
      <c r="U209" s="24" t="e">
        <f t="shared" si="85"/>
        <v>#N/A</v>
      </c>
      <c r="V209" s="26" t="e">
        <f>VLOOKUP(U209,Opslag!$M$2:$N$112,2,FALSE)</f>
        <v>#N/A</v>
      </c>
      <c r="W209" s="46"/>
      <c r="X209" s="46"/>
      <c r="Y209" s="27">
        <f t="shared" si="73"/>
        <v>0</v>
      </c>
      <c r="Z209" s="26" t="e">
        <f>VLOOKUP(Y209,Tabel4[],2,FALSE)</f>
        <v>#N/A</v>
      </c>
      <c r="AA209" s="42"/>
      <c r="AB209" s="43"/>
      <c r="AC209" s="28">
        <f>VLOOKUP(AB209,Opslag!$P$2:$Q$57,2,FALSE)</f>
        <v>1</v>
      </c>
      <c r="AD209" s="24" t="e">
        <f t="shared" si="69"/>
        <v>#N/A</v>
      </c>
      <c r="AE209" s="24" t="e">
        <f t="shared" si="70"/>
        <v>#N/A</v>
      </c>
      <c r="AF209" s="24">
        <f t="shared" si="71"/>
        <v>1</v>
      </c>
      <c r="AG209" s="24" t="e">
        <f t="shared" si="72"/>
        <v>#N/A</v>
      </c>
      <c r="AH209" s="26" t="e">
        <f t="shared" si="74"/>
        <v>#N/A</v>
      </c>
      <c r="AI209" s="40"/>
      <c r="AJ209" s="40"/>
      <c r="AK209" s="32"/>
      <c r="AL209" s="30">
        <f>VLOOKUP(AK209,Opslag!$P$2:$Q$57,2,FALSE)</f>
        <v>1</v>
      </c>
      <c r="AM209" s="31"/>
      <c r="AN209" s="39"/>
    </row>
    <row r="210" spans="1:40" customFormat="1" x14ac:dyDescent="0.25">
      <c r="A210" s="48"/>
      <c r="B210" s="49"/>
      <c r="C210" s="49"/>
      <c r="D210" s="50"/>
      <c r="E210" s="34" t="e">
        <f t="shared" si="75"/>
        <v>#N/A</v>
      </c>
      <c r="F210" s="22" t="e">
        <f t="shared" si="76"/>
        <v>#N/A</v>
      </c>
      <c r="G210" s="23" t="e">
        <f t="shared" si="77"/>
        <v>#N/A</v>
      </c>
      <c r="H210" s="33">
        <f t="shared" si="78"/>
        <v>0</v>
      </c>
      <c r="I210" s="46"/>
      <c r="J210" s="28" t="e" cm="1">
        <f t="array" ref="J210">_xlfn.IFS(I210="2021/2022",0.25,I210="2022/2023",0.5,I210="2023/2024",1)</f>
        <v>#N/A</v>
      </c>
      <c r="K210" s="25">
        <f t="shared" si="79"/>
        <v>8766</v>
      </c>
      <c r="L210" s="25" t="e">
        <f>VLOOKUP(I210,Opslag!S$2:T$4,2,FALSE)</f>
        <v>#N/A</v>
      </c>
      <c r="M210" s="25">
        <f t="shared" si="80"/>
        <v>4017.75</v>
      </c>
      <c r="N210" s="25" t="e">
        <f>VLOOKUP(B210,Opslag!$V$2:$W$429343,2,FALSE)</f>
        <v>#N/A</v>
      </c>
      <c r="O210" s="25">
        <f t="shared" si="81"/>
        <v>4017.75</v>
      </c>
      <c r="P210" s="25" t="e">
        <f t="shared" si="82"/>
        <v>#N/A</v>
      </c>
      <c r="Q210" s="25" t="e">
        <f t="shared" si="83"/>
        <v>#N/A</v>
      </c>
      <c r="R210" s="25" t="e">
        <f>VLOOKUP(I210,Opslag!S$7:T$9,2,FALSE)</f>
        <v>#N/A</v>
      </c>
      <c r="S210" s="24" t="e">
        <f t="shared" si="84"/>
        <v>#N/A</v>
      </c>
      <c r="T210" s="24" t="e">
        <f>VLOOKUP(S210,Opslag!$J$2:$K$77,2,FALSE)</f>
        <v>#N/A</v>
      </c>
      <c r="U210" s="24" t="e">
        <f t="shared" si="85"/>
        <v>#N/A</v>
      </c>
      <c r="V210" s="26" t="e">
        <f>VLOOKUP(U210,Opslag!$M$2:$N$112,2,FALSE)</f>
        <v>#N/A</v>
      </c>
      <c r="W210" s="46"/>
      <c r="X210" s="46"/>
      <c r="Y210" s="27">
        <f t="shared" si="73"/>
        <v>0</v>
      </c>
      <c r="Z210" s="26" t="e">
        <f>VLOOKUP(Y210,Tabel4[],2,FALSE)</f>
        <v>#N/A</v>
      </c>
      <c r="AA210" s="42"/>
      <c r="AB210" s="43"/>
      <c r="AC210" s="28">
        <f>VLOOKUP(AB210,Opslag!$P$2:$Q$57,2,FALSE)</f>
        <v>1</v>
      </c>
      <c r="AD210" s="24" t="e">
        <f t="shared" si="69"/>
        <v>#N/A</v>
      </c>
      <c r="AE210" s="24" t="e">
        <f t="shared" si="70"/>
        <v>#N/A</v>
      </c>
      <c r="AF210" s="24">
        <f t="shared" si="71"/>
        <v>1</v>
      </c>
      <c r="AG210" s="24" t="e">
        <f t="shared" si="72"/>
        <v>#N/A</v>
      </c>
      <c r="AH210" s="26" t="e">
        <f t="shared" si="74"/>
        <v>#N/A</v>
      </c>
      <c r="AI210" s="40"/>
      <c r="AJ210" s="40"/>
      <c r="AK210" s="32"/>
      <c r="AL210" s="30">
        <f>VLOOKUP(AK210,Opslag!$P$2:$Q$57,2,FALSE)</f>
        <v>1</v>
      </c>
      <c r="AM210" s="31"/>
      <c r="AN210" s="39"/>
    </row>
    <row r="211" spans="1:40" customFormat="1" x14ac:dyDescent="0.25">
      <c r="A211" s="48"/>
      <c r="B211" s="49"/>
      <c r="C211" s="49"/>
      <c r="D211" s="50"/>
      <c r="E211" s="34" t="e">
        <f t="shared" si="75"/>
        <v>#N/A</v>
      </c>
      <c r="F211" s="22" t="e">
        <f t="shared" si="76"/>
        <v>#N/A</v>
      </c>
      <c r="G211" s="23" t="e">
        <f t="shared" si="77"/>
        <v>#N/A</v>
      </c>
      <c r="H211" s="33">
        <f t="shared" si="78"/>
        <v>0</v>
      </c>
      <c r="I211" s="46"/>
      <c r="J211" s="28" t="e" cm="1">
        <f t="array" ref="J211">_xlfn.IFS(I211="2021/2022",0.25,I211="2022/2023",0.5,I211="2023/2024",1)</f>
        <v>#N/A</v>
      </c>
      <c r="K211" s="25">
        <f t="shared" si="79"/>
        <v>8766</v>
      </c>
      <c r="L211" s="25" t="e">
        <f>VLOOKUP(I211,Opslag!S$2:T$4,2,FALSE)</f>
        <v>#N/A</v>
      </c>
      <c r="M211" s="25">
        <f t="shared" si="80"/>
        <v>4017.75</v>
      </c>
      <c r="N211" s="25" t="e">
        <f>VLOOKUP(B211,Opslag!$V$2:$W$429343,2,FALSE)</f>
        <v>#N/A</v>
      </c>
      <c r="O211" s="25">
        <f t="shared" si="81"/>
        <v>4017.75</v>
      </c>
      <c r="P211" s="25" t="e">
        <f t="shared" si="82"/>
        <v>#N/A</v>
      </c>
      <c r="Q211" s="25" t="e">
        <f t="shared" si="83"/>
        <v>#N/A</v>
      </c>
      <c r="R211" s="25" t="e">
        <f>VLOOKUP(I211,Opslag!S$7:T$9,2,FALSE)</f>
        <v>#N/A</v>
      </c>
      <c r="S211" s="24" t="e">
        <f t="shared" si="84"/>
        <v>#N/A</v>
      </c>
      <c r="T211" s="24" t="e">
        <f>VLOOKUP(S211,Opslag!$J$2:$K$77,2,FALSE)</f>
        <v>#N/A</v>
      </c>
      <c r="U211" s="24" t="e">
        <f t="shared" si="85"/>
        <v>#N/A</v>
      </c>
      <c r="V211" s="26" t="e">
        <f>VLOOKUP(U211,Opslag!$M$2:$N$112,2,FALSE)</f>
        <v>#N/A</v>
      </c>
      <c r="W211" s="46"/>
      <c r="X211" s="46"/>
      <c r="Y211" s="27">
        <f t="shared" si="73"/>
        <v>0</v>
      </c>
      <c r="Z211" s="26" t="e">
        <f>VLOOKUP(Y211,Tabel4[],2,FALSE)</f>
        <v>#N/A</v>
      </c>
      <c r="AA211" s="42"/>
      <c r="AB211" s="43"/>
      <c r="AC211" s="28">
        <f>VLOOKUP(AB211,Opslag!$P$2:$Q$57,2,FALSE)</f>
        <v>1</v>
      </c>
      <c r="AD211" s="24" t="e">
        <f t="shared" si="69"/>
        <v>#N/A</v>
      </c>
      <c r="AE211" s="24" t="e">
        <f t="shared" si="70"/>
        <v>#N/A</v>
      </c>
      <c r="AF211" s="24">
        <f t="shared" si="71"/>
        <v>1</v>
      </c>
      <c r="AG211" s="24" t="e">
        <f t="shared" si="72"/>
        <v>#N/A</v>
      </c>
      <c r="AH211" s="26" t="e">
        <f t="shared" si="74"/>
        <v>#N/A</v>
      </c>
      <c r="AI211" s="40"/>
      <c r="AJ211" s="40"/>
      <c r="AK211" s="32"/>
      <c r="AL211" s="30">
        <f>VLOOKUP(AK211,Opslag!$P$2:$Q$57,2,FALSE)</f>
        <v>1</v>
      </c>
      <c r="AM211" s="31"/>
      <c r="AN211" s="39"/>
    </row>
    <row r="212" spans="1:40" customFormat="1" x14ac:dyDescent="0.25">
      <c r="A212" s="48"/>
      <c r="B212" s="49"/>
      <c r="C212" s="49"/>
      <c r="D212" s="50"/>
      <c r="E212" s="34" t="e">
        <f t="shared" si="75"/>
        <v>#N/A</v>
      </c>
      <c r="F212" s="22" t="e">
        <f t="shared" si="76"/>
        <v>#N/A</v>
      </c>
      <c r="G212" s="23" t="e">
        <f t="shared" si="77"/>
        <v>#N/A</v>
      </c>
      <c r="H212" s="33">
        <f t="shared" si="78"/>
        <v>0</v>
      </c>
      <c r="I212" s="46"/>
      <c r="J212" s="28" t="e" cm="1">
        <f t="array" ref="J212">_xlfn.IFS(I212="2021/2022",0.25,I212="2022/2023",0.5,I212="2023/2024",1)</f>
        <v>#N/A</v>
      </c>
      <c r="K212" s="25">
        <f t="shared" si="79"/>
        <v>8766</v>
      </c>
      <c r="L212" s="25" t="e">
        <f>VLOOKUP(I212,Opslag!S$2:T$4,2,FALSE)</f>
        <v>#N/A</v>
      </c>
      <c r="M212" s="25">
        <f t="shared" si="80"/>
        <v>4017.75</v>
      </c>
      <c r="N212" s="25" t="e">
        <f>VLOOKUP(B212,Opslag!$V$2:$W$429343,2,FALSE)</f>
        <v>#N/A</v>
      </c>
      <c r="O212" s="25">
        <f t="shared" si="81"/>
        <v>4017.75</v>
      </c>
      <c r="P212" s="25" t="e">
        <f t="shared" si="82"/>
        <v>#N/A</v>
      </c>
      <c r="Q212" s="25" t="e">
        <f t="shared" si="83"/>
        <v>#N/A</v>
      </c>
      <c r="R212" s="25" t="e">
        <f>VLOOKUP(I212,Opslag!S$7:T$9,2,FALSE)</f>
        <v>#N/A</v>
      </c>
      <c r="S212" s="24" t="e">
        <f t="shared" si="84"/>
        <v>#N/A</v>
      </c>
      <c r="T212" s="24" t="e">
        <f>VLOOKUP(S212,Opslag!$J$2:$K$77,2,FALSE)</f>
        <v>#N/A</v>
      </c>
      <c r="U212" s="24" t="e">
        <f t="shared" si="85"/>
        <v>#N/A</v>
      </c>
      <c r="V212" s="26" t="e">
        <f>VLOOKUP(U212,Opslag!$M$2:$N$112,2,FALSE)</f>
        <v>#N/A</v>
      </c>
      <c r="W212" s="46"/>
      <c r="X212" s="46"/>
      <c r="Y212" s="27">
        <f t="shared" si="73"/>
        <v>0</v>
      </c>
      <c r="Z212" s="26" t="e">
        <f>VLOOKUP(Y212,Tabel4[],2,FALSE)</f>
        <v>#N/A</v>
      </c>
      <c r="AA212" s="42"/>
      <c r="AB212" s="43"/>
      <c r="AC212" s="28">
        <f>VLOOKUP(AB212,Opslag!$P$2:$Q$57,2,FALSE)</f>
        <v>1</v>
      </c>
      <c r="AD212" s="24" t="e">
        <f t="shared" si="69"/>
        <v>#N/A</v>
      </c>
      <c r="AE212" s="24" t="e">
        <f t="shared" si="70"/>
        <v>#N/A</v>
      </c>
      <c r="AF212" s="24">
        <f t="shared" si="71"/>
        <v>1</v>
      </c>
      <c r="AG212" s="24" t="e">
        <f t="shared" si="72"/>
        <v>#N/A</v>
      </c>
      <c r="AH212" s="26" t="e">
        <f t="shared" si="74"/>
        <v>#N/A</v>
      </c>
      <c r="AI212" s="40"/>
      <c r="AJ212" s="40"/>
      <c r="AK212" s="32"/>
      <c r="AL212" s="30">
        <f>VLOOKUP(AK212,Opslag!$P$2:$Q$57,2,FALSE)</f>
        <v>1</v>
      </c>
      <c r="AM212" s="31"/>
      <c r="AN212" s="39"/>
    </row>
    <row r="213" spans="1:40" customFormat="1" x14ac:dyDescent="0.25">
      <c r="A213" s="48"/>
      <c r="B213" s="49"/>
      <c r="C213" s="49"/>
      <c r="D213" s="50"/>
      <c r="E213" s="34" t="e">
        <f t="shared" si="75"/>
        <v>#N/A</v>
      </c>
      <c r="F213" s="22" t="e">
        <f t="shared" si="76"/>
        <v>#N/A</v>
      </c>
      <c r="G213" s="23" t="e">
        <f t="shared" si="77"/>
        <v>#N/A</v>
      </c>
      <c r="H213" s="33">
        <f t="shared" si="78"/>
        <v>0</v>
      </c>
      <c r="I213" s="46"/>
      <c r="J213" s="28" t="e" cm="1">
        <f t="array" ref="J213">_xlfn.IFS(I213="2021/2022",0.25,I213="2022/2023",0.5,I213="2023/2024",1)</f>
        <v>#N/A</v>
      </c>
      <c r="K213" s="25">
        <f t="shared" si="79"/>
        <v>8766</v>
      </c>
      <c r="L213" s="25" t="e">
        <f>VLOOKUP(I213,Opslag!S$2:T$4,2,FALSE)</f>
        <v>#N/A</v>
      </c>
      <c r="M213" s="25">
        <f t="shared" si="80"/>
        <v>4017.75</v>
      </c>
      <c r="N213" s="25" t="e">
        <f>VLOOKUP(B213,Opslag!$V$2:$W$429343,2,FALSE)</f>
        <v>#N/A</v>
      </c>
      <c r="O213" s="25">
        <f t="shared" si="81"/>
        <v>4017.75</v>
      </c>
      <c r="P213" s="25" t="e">
        <f t="shared" si="82"/>
        <v>#N/A</v>
      </c>
      <c r="Q213" s="25" t="e">
        <f t="shared" si="83"/>
        <v>#N/A</v>
      </c>
      <c r="R213" s="25" t="e">
        <f>VLOOKUP(I213,Opslag!S$7:T$9,2,FALSE)</f>
        <v>#N/A</v>
      </c>
      <c r="S213" s="24" t="e">
        <f t="shared" si="84"/>
        <v>#N/A</v>
      </c>
      <c r="T213" s="24" t="e">
        <f>VLOOKUP(S213,Opslag!$J$2:$K$77,2,FALSE)</f>
        <v>#N/A</v>
      </c>
      <c r="U213" s="24" t="e">
        <f t="shared" si="85"/>
        <v>#N/A</v>
      </c>
      <c r="V213" s="26" t="e">
        <f>VLOOKUP(U213,Opslag!$M$2:$N$112,2,FALSE)</f>
        <v>#N/A</v>
      </c>
      <c r="W213" s="46"/>
      <c r="X213" s="46"/>
      <c r="Y213" s="27">
        <f t="shared" si="73"/>
        <v>0</v>
      </c>
      <c r="Z213" s="26" t="e">
        <f>VLOOKUP(Y213,Tabel4[],2,FALSE)</f>
        <v>#N/A</v>
      </c>
      <c r="AA213" s="42"/>
      <c r="AB213" s="43"/>
      <c r="AC213" s="28">
        <f>VLOOKUP(AB213,Opslag!$P$2:$Q$57,2,FALSE)</f>
        <v>1</v>
      </c>
      <c r="AD213" s="24" t="e">
        <f t="shared" si="69"/>
        <v>#N/A</v>
      </c>
      <c r="AE213" s="24" t="e">
        <f t="shared" si="70"/>
        <v>#N/A</v>
      </c>
      <c r="AF213" s="24">
        <f t="shared" si="71"/>
        <v>1</v>
      </c>
      <c r="AG213" s="24" t="e">
        <f t="shared" si="72"/>
        <v>#N/A</v>
      </c>
      <c r="AH213" s="26" t="e">
        <f t="shared" si="74"/>
        <v>#N/A</v>
      </c>
      <c r="AI213" s="40"/>
      <c r="AJ213" s="40"/>
      <c r="AK213" s="32"/>
      <c r="AL213" s="30">
        <f>VLOOKUP(AK213,Opslag!$P$2:$Q$57,2,FALSE)</f>
        <v>1</v>
      </c>
      <c r="AM213" s="31"/>
      <c r="AN213" s="39"/>
    </row>
    <row r="214" spans="1:40" customFormat="1" x14ac:dyDescent="0.25">
      <c r="A214" s="48"/>
      <c r="B214" s="49"/>
      <c r="C214" s="49"/>
      <c r="D214" s="50"/>
      <c r="E214" s="34" t="e">
        <f t="shared" si="75"/>
        <v>#N/A</v>
      </c>
      <c r="F214" s="22" t="e">
        <f t="shared" si="76"/>
        <v>#N/A</v>
      </c>
      <c r="G214" s="23" t="e">
        <f t="shared" si="77"/>
        <v>#N/A</v>
      </c>
      <c r="H214" s="33">
        <f t="shared" si="78"/>
        <v>0</v>
      </c>
      <c r="I214" s="46"/>
      <c r="J214" s="28" t="e" cm="1">
        <f t="array" ref="J214">_xlfn.IFS(I214="2021/2022",0.25,I214="2022/2023",0.5,I214="2023/2024",1)</f>
        <v>#N/A</v>
      </c>
      <c r="K214" s="25">
        <f t="shared" si="79"/>
        <v>8766</v>
      </c>
      <c r="L214" s="25" t="e">
        <f>VLOOKUP(I214,Opslag!S$2:T$4,2,FALSE)</f>
        <v>#N/A</v>
      </c>
      <c r="M214" s="25">
        <f t="shared" si="80"/>
        <v>4017.75</v>
      </c>
      <c r="N214" s="25" t="e">
        <f>VLOOKUP(B214,Opslag!$V$2:$W$429343,2,FALSE)</f>
        <v>#N/A</v>
      </c>
      <c r="O214" s="25">
        <f t="shared" si="81"/>
        <v>4017.75</v>
      </c>
      <c r="P214" s="25" t="e">
        <f t="shared" si="82"/>
        <v>#N/A</v>
      </c>
      <c r="Q214" s="25" t="e">
        <f t="shared" si="83"/>
        <v>#N/A</v>
      </c>
      <c r="R214" s="25" t="e">
        <f>VLOOKUP(I214,Opslag!S$7:T$9,2,FALSE)</f>
        <v>#N/A</v>
      </c>
      <c r="S214" s="24" t="e">
        <f t="shared" si="84"/>
        <v>#N/A</v>
      </c>
      <c r="T214" s="24" t="e">
        <f>VLOOKUP(S214,Opslag!$J$2:$K$77,2,FALSE)</f>
        <v>#N/A</v>
      </c>
      <c r="U214" s="24" t="e">
        <f t="shared" si="85"/>
        <v>#N/A</v>
      </c>
      <c r="V214" s="26" t="e">
        <f>VLOOKUP(U214,Opslag!$M$2:$N$112,2,FALSE)</f>
        <v>#N/A</v>
      </c>
      <c r="W214" s="46"/>
      <c r="X214" s="46"/>
      <c r="Y214" s="27">
        <f t="shared" si="73"/>
        <v>0</v>
      </c>
      <c r="Z214" s="26" t="e">
        <f>VLOOKUP(Y214,Tabel4[],2,FALSE)</f>
        <v>#N/A</v>
      </c>
      <c r="AA214" s="42"/>
      <c r="AB214" s="43"/>
      <c r="AC214" s="28">
        <f>VLOOKUP(AB214,Opslag!$P$2:$Q$57,2,FALSE)</f>
        <v>1</v>
      </c>
      <c r="AD214" s="24" t="e">
        <f t="shared" si="69"/>
        <v>#N/A</v>
      </c>
      <c r="AE214" s="24" t="e">
        <f t="shared" si="70"/>
        <v>#N/A</v>
      </c>
      <c r="AF214" s="24">
        <f t="shared" si="71"/>
        <v>1</v>
      </c>
      <c r="AG214" s="24" t="e">
        <f t="shared" si="72"/>
        <v>#N/A</v>
      </c>
      <c r="AH214" s="26" t="e">
        <f t="shared" si="74"/>
        <v>#N/A</v>
      </c>
      <c r="AI214" s="40"/>
      <c r="AJ214" s="40"/>
      <c r="AK214" s="32"/>
      <c r="AL214" s="30">
        <f>VLOOKUP(AK214,Opslag!$P$2:$Q$57,2,FALSE)</f>
        <v>1</v>
      </c>
      <c r="AM214" s="31"/>
      <c r="AN214" s="39"/>
    </row>
    <row r="215" spans="1:40" customFormat="1" x14ac:dyDescent="0.25">
      <c r="A215" s="48"/>
      <c r="B215" s="49"/>
      <c r="C215" s="49"/>
      <c r="D215" s="50"/>
      <c r="E215" s="34" t="e">
        <f t="shared" si="75"/>
        <v>#N/A</v>
      </c>
      <c r="F215" s="22" t="e">
        <f t="shared" si="76"/>
        <v>#N/A</v>
      </c>
      <c r="G215" s="23" t="e">
        <f t="shared" si="77"/>
        <v>#N/A</v>
      </c>
      <c r="H215" s="33">
        <f t="shared" si="78"/>
        <v>0</v>
      </c>
      <c r="I215" s="46"/>
      <c r="J215" s="28" t="e" cm="1">
        <f t="array" ref="J215">_xlfn.IFS(I215="2021/2022",0.25,I215="2022/2023",0.5,I215="2023/2024",1)</f>
        <v>#N/A</v>
      </c>
      <c r="K215" s="25">
        <f t="shared" si="79"/>
        <v>8766</v>
      </c>
      <c r="L215" s="25" t="e">
        <f>VLOOKUP(I215,Opslag!S$2:T$4,2,FALSE)</f>
        <v>#N/A</v>
      </c>
      <c r="M215" s="25">
        <f t="shared" si="80"/>
        <v>4017.75</v>
      </c>
      <c r="N215" s="25" t="e">
        <f>VLOOKUP(B215,Opslag!$V$2:$W$429343,2,FALSE)</f>
        <v>#N/A</v>
      </c>
      <c r="O215" s="25">
        <f t="shared" si="81"/>
        <v>4017.75</v>
      </c>
      <c r="P215" s="25" t="e">
        <f t="shared" si="82"/>
        <v>#N/A</v>
      </c>
      <c r="Q215" s="25" t="e">
        <f t="shared" si="83"/>
        <v>#N/A</v>
      </c>
      <c r="R215" s="25" t="e">
        <f>VLOOKUP(I215,Opslag!S$7:T$9,2,FALSE)</f>
        <v>#N/A</v>
      </c>
      <c r="S215" s="24" t="e">
        <f t="shared" si="84"/>
        <v>#N/A</v>
      </c>
      <c r="T215" s="24" t="e">
        <f>VLOOKUP(S215,Opslag!$J$2:$K$77,2,FALSE)</f>
        <v>#N/A</v>
      </c>
      <c r="U215" s="24" t="e">
        <f t="shared" si="85"/>
        <v>#N/A</v>
      </c>
      <c r="V215" s="26" t="e">
        <f>VLOOKUP(U215,Opslag!$M$2:$N$112,2,FALSE)</f>
        <v>#N/A</v>
      </c>
      <c r="W215" s="46"/>
      <c r="X215" s="46"/>
      <c r="Y215" s="27">
        <f t="shared" si="73"/>
        <v>0</v>
      </c>
      <c r="Z215" s="26" t="e">
        <f>VLOOKUP(Y215,Tabel4[],2,FALSE)</f>
        <v>#N/A</v>
      </c>
      <c r="AA215" s="42"/>
      <c r="AB215" s="43"/>
      <c r="AC215" s="28">
        <f>VLOOKUP(AB215,Opslag!$P$2:$Q$57,2,FALSE)</f>
        <v>1</v>
      </c>
      <c r="AD215" s="24" t="e">
        <f t="shared" si="69"/>
        <v>#N/A</v>
      </c>
      <c r="AE215" s="24" t="e">
        <f t="shared" si="70"/>
        <v>#N/A</v>
      </c>
      <c r="AF215" s="24">
        <f t="shared" si="71"/>
        <v>1</v>
      </c>
      <c r="AG215" s="24" t="e">
        <f t="shared" si="72"/>
        <v>#N/A</v>
      </c>
      <c r="AH215" s="26" t="e">
        <f t="shared" si="74"/>
        <v>#N/A</v>
      </c>
      <c r="AI215" s="40"/>
      <c r="AJ215" s="40"/>
      <c r="AK215" s="32"/>
      <c r="AL215" s="30">
        <f>VLOOKUP(AK215,Opslag!$P$2:$Q$57,2,FALSE)</f>
        <v>1</v>
      </c>
      <c r="AM215" s="31"/>
      <c r="AN215" s="39"/>
    </row>
    <row r="216" spans="1:40" customFormat="1" x14ac:dyDescent="0.25">
      <c r="A216" s="48"/>
      <c r="B216" s="49"/>
      <c r="C216" s="49"/>
      <c r="D216" s="50"/>
      <c r="E216" s="34" t="e">
        <f t="shared" si="75"/>
        <v>#N/A</v>
      </c>
      <c r="F216" s="22" t="e">
        <f t="shared" si="76"/>
        <v>#N/A</v>
      </c>
      <c r="G216" s="23" t="e">
        <f t="shared" si="77"/>
        <v>#N/A</v>
      </c>
      <c r="H216" s="33">
        <f t="shared" si="78"/>
        <v>0</v>
      </c>
      <c r="I216" s="46"/>
      <c r="J216" s="28" t="e" cm="1">
        <f t="array" ref="J216">_xlfn.IFS(I216="2021/2022",0.25,I216="2022/2023",0.5,I216="2023/2024",1)</f>
        <v>#N/A</v>
      </c>
      <c r="K216" s="25">
        <f t="shared" si="79"/>
        <v>8766</v>
      </c>
      <c r="L216" s="25" t="e">
        <f>VLOOKUP(I216,Opslag!S$2:T$4,2,FALSE)</f>
        <v>#N/A</v>
      </c>
      <c r="M216" s="25">
        <f t="shared" si="80"/>
        <v>4017.75</v>
      </c>
      <c r="N216" s="25" t="e">
        <f>VLOOKUP(B216,Opslag!$V$2:$W$429343,2,FALSE)</f>
        <v>#N/A</v>
      </c>
      <c r="O216" s="25">
        <f t="shared" si="81"/>
        <v>4017.75</v>
      </c>
      <c r="P216" s="25" t="e">
        <f t="shared" si="82"/>
        <v>#N/A</v>
      </c>
      <c r="Q216" s="25" t="e">
        <f t="shared" si="83"/>
        <v>#N/A</v>
      </c>
      <c r="R216" s="25" t="e">
        <f>VLOOKUP(I216,Opslag!S$7:T$9,2,FALSE)</f>
        <v>#N/A</v>
      </c>
      <c r="S216" s="24" t="e">
        <f t="shared" si="84"/>
        <v>#N/A</v>
      </c>
      <c r="T216" s="24" t="e">
        <f>VLOOKUP(S216,Opslag!$J$2:$K$77,2,FALSE)</f>
        <v>#N/A</v>
      </c>
      <c r="U216" s="24" t="e">
        <f t="shared" si="85"/>
        <v>#N/A</v>
      </c>
      <c r="V216" s="26" t="e">
        <f>VLOOKUP(U216,Opslag!$M$2:$N$112,2,FALSE)</f>
        <v>#N/A</v>
      </c>
      <c r="W216" s="46"/>
      <c r="X216" s="46"/>
      <c r="Y216" s="27">
        <f t="shared" si="73"/>
        <v>0</v>
      </c>
      <c r="Z216" s="26" t="e">
        <f>VLOOKUP(Y216,Tabel4[],2,FALSE)</f>
        <v>#N/A</v>
      </c>
      <c r="AA216" s="42"/>
      <c r="AB216" s="43"/>
      <c r="AC216" s="28">
        <f>VLOOKUP(AB216,Opslag!$P$2:$Q$57,2,FALSE)</f>
        <v>1</v>
      </c>
      <c r="AD216" s="24" t="e">
        <f t="shared" si="69"/>
        <v>#N/A</v>
      </c>
      <c r="AE216" s="24" t="e">
        <f t="shared" si="70"/>
        <v>#N/A</v>
      </c>
      <c r="AF216" s="24">
        <f t="shared" si="71"/>
        <v>1</v>
      </c>
      <c r="AG216" s="24" t="e">
        <f t="shared" si="72"/>
        <v>#N/A</v>
      </c>
      <c r="AH216" s="26" t="e">
        <f t="shared" si="74"/>
        <v>#N/A</v>
      </c>
      <c r="AI216" s="40"/>
      <c r="AJ216" s="40"/>
      <c r="AK216" s="32"/>
      <c r="AL216" s="30">
        <f>VLOOKUP(AK216,Opslag!$P$2:$Q$57,2,FALSE)</f>
        <v>1</v>
      </c>
      <c r="AM216" s="31"/>
      <c r="AN216" s="39"/>
    </row>
    <row r="217" spans="1:40" customFormat="1" x14ac:dyDescent="0.25">
      <c r="A217" s="48"/>
      <c r="B217" s="49"/>
      <c r="C217" s="49"/>
      <c r="D217" s="50"/>
      <c r="E217" s="34" t="e">
        <f t="shared" si="75"/>
        <v>#N/A</v>
      </c>
      <c r="F217" s="22" t="e">
        <f t="shared" si="76"/>
        <v>#N/A</v>
      </c>
      <c r="G217" s="23" t="e">
        <f t="shared" si="77"/>
        <v>#N/A</v>
      </c>
      <c r="H217" s="33">
        <f t="shared" si="78"/>
        <v>0</v>
      </c>
      <c r="I217" s="46"/>
      <c r="J217" s="28" t="e" cm="1">
        <f t="array" ref="J217">_xlfn.IFS(I217="2021/2022",0.25,I217="2022/2023",0.5,I217="2023/2024",1)</f>
        <v>#N/A</v>
      </c>
      <c r="K217" s="25">
        <f t="shared" si="79"/>
        <v>8766</v>
      </c>
      <c r="L217" s="25" t="e">
        <f>VLOOKUP(I217,Opslag!S$2:T$4,2,FALSE)</f>
        <v>#N/A</v>
      </c>
      <c r="M217" s="25">
        <f t="shared" si="80"/>
        <v>4017.75</v>
      </c>
      <c r="N217" s="25" t="e">
        <f>VLOOKUP(B217,Opslag!$V$2:$W$429343,2,FALSE)</f>
        <v>#N/A</v>
      </c>
      <c r="O217" s="25">
        <f t="shared" si="81"/>
        <v>4017.75</v>
      </c>
      <c r="P217" s="25" t="e">
        <f t="shared" si="82"/>
        <v>#N/A</v>
      </c>
      <c r="Q217" s="25" t="e">
        <f t="shared" si="83"/>
        <v>#N/A</v>
      </c>
      <c r="R217" s="25" t="e">
        <f>VLOOKUP(I217,Opslag!S$7:T$9,2,FALSE)</f>
        <v>#N/A</v>
      </c>
      <c r="S217" s="24" t="e">
        <f t="shared" si="84"/>
        <v>#N/A</v>
      </c>
      <c r="T217" s="24" t="e">
        <f>VLOOKUP(S217,Opslag!$J$2:$K$77,2,FALSE)</f>
        <v>#N/A</v>
      </c>
      <c r="U217" s="24" t="e">
        <f t="shared" si="85"/>
        <v>#N/A</v>
      </c>
      <c r="V217" s="26" t="e">
        <f>VLOOKUP(U217,Opslag!$M$2:$N$112,2,FALSE)</f>
        <v>#N/A</v>
      </c>
      <c r="W217" s="46"/>
      <c r="X217" s="46"/>
      <c r="Y217" s="27">
        <f t="shared" si="73"/>
        <v>0</v>
      </c>
      <c r="Z217" s="26" t="e">
        <f>VLOOKUP(Y217,Tabel4[],2,FALSE)</f>
        <v>#N/A</v>
      </c>
      <c r="AA217" s="42"/>
      <c r="AB217" s="43"/>
      <c r="AC217" s="28">
        <f>VLOOKUP(AB217,Opslag!$P$2:$Q$57,2,FALSE)</f>
        <v>1</v>
      </c>
      <c r="AD217" s="24" t="e">
        <f t="shared" si="69"/>
        <v>#N/A</v>
      </c>
      <c r="AE217" s="24" t="e">
        <f t="shared" si="70"/>
        <v>#N/A</v>
      </c>
      <c r="AF217" s="24">
        <f t="shared" si="71"/>
        <v>1</v>
      </c>
      <c r="AG217" s="24" t="e">
        <f t="shared" si="72"/>
        <v>#N/A</v>
      </c>
      <c r="AH217" s="26" t="e">
        <f t="shared" si="74"/>
        <v>#N/A</v>
      </c>
      <c r="AI217" s="40"/>
      <c r="AJ217" s="40"/>
      <c r="AK217" s="32"/>
      <c r="AL217" s="30">
        <f>VLOOKUP(AK217,Opslag!$P$2:$Q$57,2,FALSE)</f>
        <v>1</v>
      </c>
      <c r="AM217" s="31"/>
      <c r="AN217" s="39"/>
    </row>
    <row r="218" spans="1:40" customFormat="1" x14ac:dyDescent="0.25">
      <c r="A218" s="48"/>
      <c r="B218" s="49"/>
      <c r="C218" s="49"/>
      <c r="D218" s="50"/>
      <c r="E218" s="34" t="e">
        <f t="shared" si="75"/>
        <v>#N/A</v>
      </c>
      <c r="F218" s="22" t="e">
        <f t="shared" si="76"/>
        <v>#N/A</v>
      </c>
      <c r="G218" s="23" t="e">
        <f t="shared" si="77"/>
        <v>#N/A</v>
      </c>
      <c r="H218" s="33">
        <f t="shared" si="78"/>
        <v>0</v>
      </c>
      <c r="I218" s="46"/>
      <c r="J218" s="28" t="e" cm="1">
        <f t="array" ref="J218">_xlfn.IFS(I218="2021/2022",0.25,I218="2022/2023",0.5,I218="2023/2024",1)</f>
        <v>#N/A</v>
      </c>
      <c r="K218" s="25">
        <f t="shared" si="79"/>
        <v>8766</v>
      </c>
      <c r="L218" s="25" t="e">
        <f>VLOOKUP(I218,Opslag!S$2:T$4,2,FALSE)</f>
        <v>#N/A</v>
      </c>
      <c r="M218" s="25">
        <f t="shared" si="80"/>
        <v>4017.75</v>
      </c>
      <c r="N218" s="25" t="e">
        <f>VLOOKUP(B218,Opslag!$V$2:$W$429343,2,FALSE)</f>
        <v>#N/A</v>
      </c>
      <c r="O218" s="25">
        <f t="shared" si="81"/>
        <v>4017.75</v>
      </c>
      <c r="P218" s="25" t="e">
        <f t="shared" si="82"/>
        <v>#N/A</v>
      </c>
      <c r="Q218" s="25" t="e">
        <f t="shared" si="83"/>
        <v>#N/A</v>
      </c>
      <c r="R218" s="25" t="e">
        <f>VLOOKUP(I218,Opslag!S$7:T$9,2,FALSE)</f>
        <v>#N/A</v>
      </c>
      <c r="S218" s="24" t="e">
        <f t="shared" si="84"/>
        <v>#N/A</v>
      </c>
      <c r="T218" s="24" t="e">
        <f>VLOOKUP(S218,Opslag!$J$2:$K$77,2,FALSE)</f>
        <v>#N/A</v>
      </c>
      <c r="U218" s="24" t="e">
        <f t="shared" si="85"/>
        <v>#N/A</v>
      </c>
      <c r="V218" s="26" t="e">
        <f>VLOOKUP(U218,Opslag!$M$2:$N$112,2,FALSE)</f>
        <v>#N/A</v>
      </c>
      <c r="W218" s="46"/>
      <c r="X218" s="46"/>
      <c r="Y218" s="27">
        <f t="shared" si="73"/>
        <v>0</v>
      </c>
      <c r="Z218" s="26" t="e">
        <f>VLOOKUP(Y218,Tabel4[],2,FALSE)</f>
        <v>#N/A</v>
      </c>
      <c r="AA218" s="42"/>
      <c r="AB218" s="43"/>
      <c r="AC218" s="28">
        <f>VLOOKUP(AB218,Opslag!$P$2:$Q$57,2,FALSE)</f>
        <v>1</v>
      </c>
      <c r="AD218" s="24" t="e">
        <f t="shared" si="69"/>
        <v>#N/A</v>
      </c>
      <c r="AE218" s="24" t="e">
        <f t="shared" si="70"/>
        <v>#N/A</v>
      </c>
      <c r="AF218" s="24">
        <f t="shared" si="71"/>
        <v>1</v>
      </c>
      <c r="AG218" s="24" t="e">
        <f t="shared" si="72"/>
        <v>#N/A</v>
      </c>
      <c r="AH218" s="26" t="e">
        <f t="shared" si="74"/>
        <v>#N/A</v>
      </c>
      <c r="AI218" s="40"/>
      <c r="AJ218" s="40"/>
      <c r="AK218" s="32"/>
      <c r="AL218" s="30">
        <f>VLOOKUP(AK218,Opslag!$P$2:$Q$57,2,FALSE)</f>
        <v>1</v>
      </c>
      <c r="AM218" s="31"/>
      <c r="AN218" s="39"/>
    </row>
    <row r="219" spans="1:40" customFormat="1" x14ac:dyDescent="0.25">
      <c r="A219" s="48"/>
      <c r="B219" s="49"/>
      <c r="C219" s="49"/>
      <c r="D219" s="50"/>
      <c r="E219" s="34" t="e">
        <f t="shared" si="75"/>
        <v>#N/A</v>
      </c>
      <c r="F219" s="22" t="e">
        <f t="shared" si="76"/>
        <v>#N/A</v>
      </c>
      <c r="G219" s="23" t="e">
        <f t="shared" si="77"/>
        <v>#N/A</v>
      </c>
      <c r="H219" s="33">
        <f t="shared" si="78"/>
        <v>0</v>
      </c>
      <c r="I219" s="46"/>
      <c r="J219" s="28" t="e" cm="1">
        <f t="array" ref="J219">_xlfn.IFS(I219="2021/2022",0.25,I219="2022/2023",0.5,I219="2023/2024",1)</f>
        <v>#N/A</v>
      </c>
      <c r="K219" s="25">
        <f t="shared" si="79"/>
        <v>8766</v>
      </c>
      <c r="L219" s="25" t="e">
        <f>VLOOKUP(I219,Opslag!S$2:T$4,2,FALSE)</f>
        <v>#N/A</v>
      </c>
      <c r="M219" s="25">
        <f t="shared" si="80"/>
        <v>4017.75</v>
      </c>
      <c r="N219" s="25" t="e">
        <f>VLOOKUP(B219,Opslag!$V$2:$W$429343,2,FALSE)</f>
        <v>#N/A</v>
      </c>
      <c r="O219" s="25">
        <f t="shared" si="81"/>
        <v>4017.75</v>
      </c>
      <c r="P219" s="25" t="e">
        <f t="shared" si="82"/>
        <v>#N/A</v>
      </c>
      <c r="Q219" s="25" t="e">
        <f t="shared" si="83"/>
        <v>#N/A</v>
      </c>
      <c r="R219" s="25" t="e">
        <f>VLOOKUP(I219,Opslag!S$7:T$9,2,FALSE)</f>
        <v>#N/A</v>
      </c>
      <c r="S219" s="24" t="e">
        <f t="shared" si="84"/>
        <v>#N/A</v>
      </c>
      <c r="T219" s="24" t="e">
        <f>VLOOKUP(S219,Opslag!$J$2:$K$77,2,FALSE)</f>
        <v>#N/A</v>
      </c>
      <c r="U219" s="24" t="e">
        <f t="shared" si="85"/>
        <v>#N/A</v>
      </c>
      <c r="V219" s="26" t="e">
        <f>VLOOKUP(U219,Opslag!$M$2:$N$112,2,FALSE)</f>
        <v>#N/A</v>
      </c>
      <c r="W219" s="46"/>
      <c r="X219" s="46"/>
      <c r="Y219" s="27">
        <f t="shared" si="73"/>
        <v>0</v>
      </c>
      <c r="Z219" s="26" t="e">
        <f>VLOOKUP(Y219,Tabel4[],2,FALSE)</f>
        <v>#N/A</v>
      </c>
      <c r="AA219" s="42"/>
      <c r="AB219" s="43"/>
      <c r="AC219" s="28">
        <f>VLOOKUP(AB219,Opslag!$P$2:$Q$57,2,FALSE)</f>
        <v>1</v>
      </c>
      <c r="AD219" s="24" t="e">
        <f t="shared" si="69"/>
        <v>#N/A</v>
      </c>
      <c r="AE219" s="24" t="e">
        <f t="shared" si="70"/>
        <v>#N/A</v>
      </c>
      <c r="AF219" s="24">
        <f t="shared" si="71"/>
        <v>1</v>
      </c>
      <c r="AG219" s="24" t="e">
        <f t="shared" si="72"/>
        <v>#N/A</v>
      </c>
      <c r="AH219" s="26" t="e">
        <f t="shared" si="74"/>
        <v>#N/A</v>
      </c>
      <c r="AI219" s="40"/>
      <c r="AJ219" s="40"/>
      <c r="AK219" s="32"/>
      <c r="AL219" s="30">
        <f>VLOOKUP(AK219,Opslag!$P$2:$Q$57,2,FALSE)</f>
        <v>1</v>
      </c>
      <c r="AM219" s="31"/>
      <c r="AN219" s="39"/>
    </row>
    <row r="220" spans="1:40" customFormat="1" x14ac:dyDescent="0.25">
      <c r="A220" s="48"/>
      <c r="B220" s="49"/>
      <c r="C220" s="49"/>
      <c r="D220" s="50"/>
      <c r="E220" s="34" t="e">
        <f t="shared" si="75"/>
        <v>#N/A</v>
      </c>
      <c r="F220" s="22" t="e">
        <f t="shared" si="76"/>
        <v>#N/A</v>
      </c>
      <c r="G220" s="23" t="e">
        <f t="shared" si="77"/>
        <v>#N/A</v>
      </c>
      <c r="H220" s="33">
        <f t="shared" si="78"/>
        <v>0</v>
      </c>
      <c r="I220" s="46"/>
      <c r="J220" s="28" t="e" cm="1">
        <f t="array" ref="J220">_xlfn.IFS(I220="2021/2022",0.25,I220="2022/2023",0.5,I220="2023/2024",1)</f>
        <v>#N/A</v>
      </c>
      <c r="K220" s="25">
        <f t="shared" si="79"/>
        <v>8766</v>
      </c>
      <c r="L220" s="25" t="e">
        <f>VLOOKUP(I220,Opslag!S$2:T$4,2,FALSE)</f>
        <v>#N/A</v>
      </c>
      <c r="M220" s="25">
        <f t="shared" si="80"/>
        <v>4017.75</v>
      </c>
      <c r="N220" s="25" t="e">
        <f>VLOOKUP(B220,Opslag!$V$2:$W$429343,2,FALSE)</f>
        <v>#N/A</v>
      </c>
      <c r="O220" s="25">
        <f t="shared" si="81"/>
        <v>4017.75</v>
      </c>
      <c r="P220" s="25" t="e">
        <f t="shared" si="82"/>
        <v>#N/A</v>
      </c>
      <c r="Q220" s="25" t="e">
        <f t="shared" si="83"/>
        <v>#N/A</v>
      </c>
      <c r="R220" s="25" t="e">
        <f>VLOOKUP(I220,Opslag!S$7:T$9,2,FALSE)</f>
        <v>#N/A</v>
      </c>
      <c r="S220" s="24" t="e">
        <f t="shared" si="84"/>
        <v>#N/A</v>
      </c>
      <c r="T220" s="24" t="e">
        <f>VLOOKUP(S220,Opslag!$J$2:$K$77,2,FALSE)</f>
        <v>#N/A</v>
      </c>
      <c r="U220" s="24" t="e">
        <f t="shared" si="85"/>
        <v>#N/A</v>
      </c>
      <c r="V220" s="26" t="e">
        <f>VLOOKUP(U220,Opslag!$M$2:$N$112,2,FALSE)</f>
        <v>#N/A</v>
      </c>
      <c r="W220" s="46"/>
      <c r="X220" s="46"/>
      <c r="Y220" s="27">
        <f t="shared" si="73"/>
        <v>0</v>
      </c>
      <c r="Z220" s="26" t="e">
        <f>VLOOKUP(Y220,Tabel4[],2,FALSE)</f>
        <v>#N/A</v>
      </c>
      <c r="AA220" s="42"/>
      <c r="AB220" s="43"/>
      <c r="AC220" s="28">
        <f>VLOOKUP(AB220,Opslag!$P$2:$Q$57,2,FALSE)</f>
        <v>1</v>
      </c>
      <c r="AD220" s="24" t="e">
        <f t="shared" si="69"/>
        <v>#N/A</v>
      </c>
      <c r="AE220" s="24" t="e">
        <f t="shared" si="70"/>
        <v>#N/A</v>
      </c>
      <c r="AF220" s="24">
        <f t="shared" si="71"/>
        <v>1</v>
      </c>
      <c r="AG220" s="24" t="e">
        <f t="shared" si="72"/>
        <v>#N/A</v>
      </c>
      <c r="AH220" s="26" t="e">
        <f t="shared" si="74"/>
        <v>#N/A</v>
      </c>
      <c r="AI220" s="40"/>
      <c r="AJ220" s="40"/>
      <c r="AK220" s="32"/>
      <c r="AL220" s="30">
        <f>VLOOKUP(AK220,Opslag!$P$2:$Q$57,2,FALSE)</f>
        <v>1</v>
      </c>
      <c r="AM220" s="31"/>
      <c r="AN220" s="39"/>
    </row>
    <row r="221" spans="1:40" customFormat="1" x14ac:dyDescent="0.25">
      <c r="A221" s="48"/>
      <c r="B221" s="49"/>
      <c r="C221" s="49"/>
      <c r="D221" s="50"/>
      <c r="E221" s="34" t="e">
        <f t="shared" si="75"/>
        <v>#N/A</v>
      </c>
      <c r="F221" s="22" t="e">
        <f t="shared" si="76"/>
        <v>#N/A</v>
      </c>
      <c r="G221" s="23" t="e">
        <f t="shared" si="77"/>
        <v>#N/A</v>
      </c>
      <c r="H221" s="33">
        <f t="shared" si="78"/>
        <v>0</v>
      </c>
      <c r="I221" s="46"/>
      <c r="J221" s="28" t="e" cm="1">
        <f t="array" ref="J221">_xlfn.IFS(I221="2021/2022",0.25,I221="2022/2023",0.5,I221="2023/2024",1)</f>
        <v>#N/A</v>
      </c>
      <c r="K221" s="25">
        <f t="shared" si="79"/>
        <v>8766</v>
      </c>
      <c r="L221" s="25" t="e">
        <f>VLOOKUP(I221,Opslag!S$2:T$4,2,FALSE)</f>
        <v>#N/A</v>
      </c>
      <c r="M221" s="25">
        <f t="shared" si="80"/>
        <v>4017.75</v>
      </c>
      <c r="N221" s="25" t="e">
        <f>VLOOKUP(B221,Opslag!$V$2:$W$429343,2,FALSE)</f>
        <v>#N/A</v>
      </c>
      <c r="O221" s="25">
        <f t="shared" si="81"/>
        <v>4017.75</v>
      </c>
      <c r="P221" s="25" t="e">
        <f t="shared" si="82"/>
        <v>#N/A</v>
      </c>
      <c r="Q221" s="25" t="e">
        <f t="shared" si="83"/>
        <v>#N/A</v>
      </c>
      <c r="R221" s="25" t="e">
        <f>VLOOKUP(I221,Opslag!S$7:T$9,2,FALSE)</f>
        <v>#N/A</v>
      </c>
      <c r="S221" s="24" t="e">
        <f t="shared" si="84"/>
        <v>#N/A</v>
      </c>
      <c r="T221" s="24" t="e">
        <f>VLOOKUP(S221,Opslag!$J$2:$K$77,2,FALSE)</f>
        <v>#N/A</v>
      </c>
      <c r="U221" s="24" t="e">
        <f t="shared" si="85"/>
        <v>#N/A</v>
      </c>
      <c r="V221" s="26" t="e">
        <f>VLOOKUP(U221,Opslag!$M$2:$N$112,2,FALSE)</f>
        <v>#N/A</v>
      </c>
      <c r="W221" s="46"/>
      <c r="X221" s="46"/>
      <c r="Y221" s="27">
        <f t="shared" si="73"/>
        <v>0</v>
      </c>
      <c r="Z221" s="26" t="e">
        <f>VLOOKUP(Y221,Tabel4[],2,FALSE)</f>
        <v>#N/A</v>
      </c>
      <c r="AA221" s="42"/>
      <c r="AB221" s="43"/>
      <c r="AC221" s="28">
        <f>VLOOKUP(AB221,Opslag!$P$2:$Q$57,2,FALSE)</f>
        <v>1</v>
      </c>
      <c r="AD221" s="24" t="e">
        <f t="shared" si="69"/>
        <v>#N/A</v>
      </c>
      <c r="AE221" s="24" t="e">
        <f t="shared" si="70"/>
        <v>#N/A</v>
      </c>
      <c r="AF221" s="24">
        <f t="shared" si="71"/>
        <v>1</v>
      </c>
      <c r="AG221" s="24" t="e">
        <f t="shared" si="72"/>
        <v>#N/A</v>
      </c>
      <c r="AH221" s="26" t="e">
        <f t="shared" si="74"/>
        <v>#N/A</v>
      </c>
      <c r="AI221" s="40"/>
      <c r="AJ221" s="40"/>
      <c r="AK221" s="32"/>
      <c r="AL221" s="30">
        <f>VLOOKUP(AK221,Opslag!$P$2:$Q$57,2,FALSE)</f>
        <v>1</v>
      </c>
      <c r="AM221" s="31"/>
      <c r="AN221" s="39"/>
    </row>
    <row r="222" spans="1:40" customFormat="1" x14ac:dyDescent="0.25">
      <c r="A222" s="48"/>
      <c r="B222" s="49"/>
      <c r="C222" s="49"/>
      <c r="D222" s="50"/>
      <c r="E222" s="34" t="e">
        <f t="shared" si="75"/>
        <v>#N/A</v>
      </c>
      <c r="F222" s="22" t="e">
        <f t="shared" si="76"/>
        <v>#N/A</v>
      </c>
      <c r="G222" s="23" t="e">
        <f t="shared" si="77"/>
        <v>#N/A</v>
      </c>
      <c r="H222" s="33">
        <f t="shared" si="78"/>
        <v>0</v>
      </c>
      <c r="I222" s="46"/>
      <c r="J222" s="28" t="e" cm="1">
        <f t="array" ref="J222">_xlfn.IFS(I222="2021/2022",0.25,I222="2022/2023",0.5,I222="2023/2024",1)</f>
        <v>#N/A</v>
      </c>
      <c r="K222" s="25">
        <f t="shared" si="79"/>
        <v>8766</v>
      </c>
      <c r="L222" s="25" t="e">
        <f>VLOOKUP(I222,Opslag!S$2:T$4,2,FALSE)</f>
        <v>#N/A</v>
      </c>
      <c r="M222" s="25">
        <f t="shared" si="80"/>
        <v>4017.75</v>
      </c>
      <c r="N222" s="25" t="e">
        <f>VLOOKUP(B222,Opslag!$V$2:$W$429343,2,FALSE)</f>
        <v>#N/A</v>
      </c>
      <c r="O222" s="25">
        <f t="shared" si="81"/>
        <v>4017.75</v>
      </c>
      <c r="P222" s="25" t="e">
        <f t="shared" si="82"/>
        <v>#N/A</v>
      </c>
      <c r="Q222" s="25" t="e">
        <f t="shared" si="83"/>
        <v>#N/A</v>
      </c>
      <c r="R222" s="25" t="e">
        <f>VLOOKUP(I222,Opslag!S$7:T$9,2,FALSE)</f>
        <v>#N/A</v>
      </c>
      <c r="S222" s="24" t="e">
        <f t="shared" si="84"/>
        <v>#N/A</v>
      </c>
      <c r="T222" s="24" t="e">
        <f>VLOOKUP(S222,Opslag!$J$2:$K$77,2,FALSE)</f>
        <v>#N/A</v>
      </c>
      <c r="U222" s="24" t="e">
        <f t="shared" si="85"/>
        <v>#N/A</v>
      </c>
      <c r="V222" s="26" t="e">
        <f>VLOOKUP(U222,Opslag!$M$2:$N$112,2,FALSE)</f>
        <v>#N/A</v>
      </c>
      <c r="W222" s="46"/>
      <c r="X222" s="46"/>
      <c r="Y222" s="27">
        <f t="shared" si="73"/>
        <v>0</v>
      </c>
      <c r="Z222" s="26" t="e">
        <f>VLOOKUP(Y222,Tabel4[],2,FALSE)</f>
        <v>#N/A</v>
      </c>
      <c r="AA222" s="42"/>
      <c r="AB222" s="43"/>
      <c r="AC222" s="28">
        <f>VLOOKUP(AB222,Opslag!$P$2:$Q$57,2,FALSE)</f>
        <v>1</v>
      </c>
      <c r="AD222" s="24" t="e">
        <f t="shared" si="69"/>
        <v>#N/A</v>
      </c>
      <c r="AE222" s="24" t="e">
        <f t="shared" si="70"/>
        <v>#N/A</v>
      </c>
      <c r="AF222" s="24">
        <f t="shared" si="71"/>
        <v>1</v>
      </c>
      <c r="AG222" s="24" t="e">
        <f t="shared" si="72"/>
        <v>#N/A</v>
      </c>
      <c r="AH222" s="26" t="e">
        <f t="shared" si="74"/>
        <v>#N/A</v>
      </c>
      <c r="AI222" s="40"/>
      <c r="AJ222" s="40"/>
      <c r="AK222" s="32"/>
      <c r="AL222" s="30">
        <f>VLOOKUP(AK222,Opslag!$P$2:$Q$57,2,FALSE)</f>
        <v>1</v>
      </c>
      <c r="AM222" s="31"/>
      <c r="AN222" s="39"/>
    </row>
    <row r="223" spans="1:40" customFormat="1" x14ac:dyDescent="0.25">
      <c r="A223" s="48"/>
      <c r="B223" s="49"/>
      <c r="C223" s="49"/>
      <c r="D223" s="50"/>
      <c r="E223" s="34" t="e">
        <f t="shared" si="75"/>
        <v>#N/A</v>
      </c>
      <c r="F223" s="22" t="e">
        <f t="shared" si="76"/>
        <v>#N/A</v>
      </c>
      <c r="G223" s="23" t="e">
        <f t="shared" si="77"/>
        <v>#N/A</v>
      </c>
      <c r="H223" s="33">
        <f t="shared" si="78"/>
        <v>0</v>
      </c>
      <c r="I223" s="46"/>
      <c r="J223" s="28" t="e" cm="1">
        <f t="array" ref="J223">_xlfn.IFS(I223="2021/2022",0.25,I223="2022/2023",0.5,I223="2023/2024",1)</f>
        <v>#N/A</v>
      </c>
      <c r="K223" s="25">
        <f t="shared" si="79"/>
        <v>8766</v>
      </c>
      <c r="L223" s="25" t="e">
        <f>VLOOKUP(I223,Opslag!S$2:T$4,2,FALSE)</f>
        <v>#N/A</v>
      </c>
      <c r="M223" s="25">
        <f t="shared" si="80"/>
        <v>4017.75</v>
      </c>
      <c r="N223" s="25" t="e">
        <f>VLOOKUP(B223,Opslag!$V$2:$W$429343,2,FALSE)</f>
        <v>#N/A</v>
      </c>
      <c r="O223" s="25">
        <f t="shared" si="81"/>
        <v>4017.75</v>
      </c>
      <c r="P223" s="25" t="e">
        <f t="shared" si="82"/>
        <v>#N/A</v>
      </c>
      <c r="Q223" s="25" t="e">
        <f t="shared" si="83"/>
        <v>#N/A</v>
      </c>
      <c r="R223" s="25" t="e">
        <f>VLOOKUP(I223,Opslag!S$7:T$9,2,FALSE)</f>
        <v>#N/A</v>
      </c>
      <c r="S223" s="24" t="e">
        <f t="shared" si="84"/>
        <v>#N/A</v>
      </c>
      <c r="T223" s="24" t="e">
        <f>VLOOKUP(S223,Opslag!$J$2:$K$77,2,FALSE)</f>
        <v>#N/A</v>
      </c>
      <c r="U223" s="24" t="e">
        <f t="shared" si="85"/>
        <v>#N/A</v>
      </c>
      <c r="V223" s="26" t="e">
        <f>VLOOKUP(U223,Opslag!$M$2:$N$112,2,FALSE)</f>
        <v>#N/A</v>
      </c>
      <c r="W223" s="46"/>
      <c r="X223" s="46"/>
      <c r="Y223" s="27">
        <f t="shared" si="73"/>
        <v>0</v>
      </c>
      <c r="Z223" s="26" t="e">
        <f>VLOOKUP(Y223,Tabel4[],2,FALSE)</f>
        <v>#N/A</v>
      </c>
      <c r="AA223" s="42"/>
      <c r="AB223" s="43"/>
      <c r="AC223" s="28">
        <f>VLOOKUP(AB223,Opslag!$P$2:$Q$57,2,FALSE)</f>
        <v>1</v>
      </c>
      <c r="AD223" s="24" t="e">
        <f t="shared" si="69"/>
        <v>#N/A</v>
      </c>
      <c r="AE223" s="24" t="e">
        <f t="shared" si="70"/>
        <v>#N/A</v>
      </c>
      <c r="AF223" s="24">
        <f t="shared" si="71"/>
        <v>1</v>
      </c>
      <c r="AG223" s="24" t="e">
        <f t="shared" si="72"/>
        <v>#N/A</v>
      </c>
      <c r="AH223" s="26" t="e">
        <f t="shared" si="74"/>
        <v>#N/A</v>
      </c>
      <c r="AI223" s="40"/>
      <c r="AJ223" s="40"/>
      <c r="AK223" s="32"/>
      <c r="AL223" s="30">
        <f>VLOOKUP(AK223,Opslag!$P$2:$Q$57,2,FALSE)</f>
        <v>1</v>
      </c>
      <c r="AM223" s="31"/>
      <c r="AN223" s="39"/>
    </row>
    <row r="224" spans="1:40" customFormat="1" x14ac:dyDescent="0.25">
      <c r="A224" s="48"/>
      <c r="B224" s="49"/>
      <c r="C224" s="49"/>
      <c r="D224" s="50"/>
      <c r="E224" s="34" t="e">
        <f t="shared" si="75"/>
        <v>#N/A</v>
      </c>
      <c r="F224" s="22" t="e">
        <f t="shared" si="76"/>
        <v>#N/A</v>
      </c>
      <c r="G224" s="23" t="e">
        <f t="shared" si="77"/>
        <v>#N/A</v>
      </c>
      <c r="H224" s="33">
        <f t="shared" si="78"/>
        <v>0</v>
      </c>
      <c r="I224" s="46"/>
      <c r="J224" s="28" t="e" cm="1">
        <f t="array" ref="J224">_xlfn.IFS(I224="2021/2022",0.25,I224="2022/2023",0.5,I224="2023/2024",1)</f>
        <v>#N/A</v>
      </c>
      <c r="K224" s="25">
        <f t="shared" si="79"/>
        <v>8766</v>
      </c>
      <c r="L224" s="25" t="e">
        <f>VLOOKUP(I224,Opslag!S$2:T$4,2,FALSE)</f>
        <v>#N/A</v>
      </c>
      <c r="M224" s="25">
        <f t="shared" si="80"/>
        <v>4017.75</v>
      </c>
      <c r="N224" s="25" t="e">
        <f>VLOOKUP(B224,Opslag!$V$2:$W$429343,2,FALSE)</f>
        <v>#N/A</v>
      </c>
      <c r="O224" s="25">
        <f t="shared" si="81"/>
        <v>4017.75</v>
      </c>
      <c r="P224" s="25" t="e">
        <f t="shared" si="82"/>
        <v>#N/A</v>
      </c>
      <c r="Q224" s="25" t="e">
        <f t="shared" si="83"/>
        <v>#N/A</v>
      </c>
      <c r="R224" s="25" t="e">
        <f>VLOOKUP(I224,Opslag!S$7:T$9,2,FALSE)</f>
        <v>#N/A</v>
      </c>
      <c r="S224" s="24" t="e">
        <f t="shared" si="84"/>
        <v>#N/A</v>
      </c>
      <c r="T224" s="24" t="e">
        <f>VLOOKUP(S224,Opslag!$J$2:$K$77,2,FALSE)</f>
        <v>#N/A</v>
      </c>
      <c r="U224" s="24" t="e">
        <f t="shared" si="85"/>
        <v>#N/A</v>
      </c>
      <c r="V224" s="26" t="e">
        <f>VLOOKUP(U224,Opslag!$M$2:$N$112,2,FALSE)</f>
        <v>#N/A</v>
      </c>
      <c r="W224" s="46"/>
      <c r="X224" s="46"/>
      <c r="Y224" s="27">
        <f t="shared" si="73"/>
        <v>0</v>
      </c>
      <c r="Z224" s="26" t="e">
        <f>VLOOKUP(Y224,Tabel4[],2,FALSE)</f>
        <v>#N/A</v>
      </c>
      <c r="AA224" s="42"/>
      <c r="AB224" s="43"/>
      <c r="AC224" s="28">
        <f>VLOOKUP(AB224,Opslag!$P$2:$Q$57,2,FALSE)</f>
        <v>1</v>
      </c>
      <c r="AD224" s="24" t="e">
        <f t="shared" si="69"/>
        <v>#N/A</v>
      </c>
      <c r="AE224" s="24" t="e">
        <f t="shared" si="70"/>
        <v>#N/A</v>
      </c>
      <c r="AF224" s="24">
        <f t="shared" si="71"/>
        <v>1</v>
      </c>
      <c r="AG224" s="24" t="e">
        <f t="shared" si="72"/>
        <v>#N/A</v>
      </c>
      <c r="AH224" s="26" t="e">
        <f t="shared" si="74"/>
        <v>#N/A</v>
      </c>
      <c r="AI224" s="40"/>
      <c r="AJ224" s="40"/>
      <c r="AK224" s="32"/>
      <c r="AL224" s="30">
        <f>VLOOKUP(AK224,Opslag!$P$2:$Q$57,2,FALSE)</f>
        <v>1</v>
      </c>
      <c r="AM224" s="31"/>
      <c r="AN224" s="39"/>
    </row>
    <row r="225" spans="1:40" customFormat="1" x14ac:dyDescent="0.25">
      <c r="A225" s="48"/>
      <c r="B225" s="49"/>
      <c r="C225" s="49"/>
      <c r="D225" s="50"/>
      <c r="E225" s="34" t="e">
        <f t="shared" si="75"/>
        <v>#N/A</v>
      </c>
      <c r="F225" s="22" t="e">
        <f t="shared" si="76"/>
        <v>#N/A</v>
      </c>
      <c r="G225" s="23" t="e">
        <f t="shared" si="77"/>
        <v>#N/A</v>
      </c>
      <c r="H225" s="33">
        <f t="shared" si="78"/>
        <v>0</v>
      </c>
      <c r="I225" s="46"/>
      <c r="J225" s="28" t="e" cm="1">
        <f t="array" ref="J225">_xlfn.IFS(I225="2021/2022",0.25,I225="2022/2023",0.5,I225="2023/2024",1)</f>
        <v>#N/A</v>
      </c>
      <c r="K225" s="25">
        <f t="shared" si="79"/>
        <v>8766</v>
      </c>
      <c r="L225" s="25" t="e">
        <f>VLOOKUP(I225,Opslag!S$2:T$4,2,FALSE)</f>
        <v>#N/A</v>
      </c>
      <c r="M225" s="25">
        <f t="shared" si="80"/>
        <v>4017.75</v>
      </c>
      <c r="N225" s="25" t="e">
        <f>VLOOKUP(B225,Opslag!$V$2:$W$429343,2,FALSE)</f>
        <v>#N/A</v>
      </c>
      <c r="O225" s="25">
        <f t="shared" si="81"/>
        <v>4017.75</v>
      </c>
      <c r="P225" s="25" t="e">
        <f t="shared" si="82"/>
        <v>#N/A</v>
      </c>
      <c r="Q225" s="25" t="e">
        <f t="shared" si="83"/>
        <v>#N/A</v>
      </c>
      <c r="R225" s="25" t="e">
        <f>VLOOKUP(I225,Opslag!S$7:T$9,2,FALSE)</f>
        <v>#N/A</v>
      </c>
      <c r="S225" s="24" t="e">
        <f t="shared" si="84"/>
        <v>#N/A</v>
      </c>
      <c r="T225" s="24" t="e">
        <f>VLOOKUP(S225,Opslag!$J$2:$K$77,2,FALSE)</f>
        <v>#N/A</v>
      </c>
      <c r="U225" s="24" t="e">
        <f t="shared" si="85"/>
        <v>#N/A</v>
      </c>
      <c r="V225" s="26" t="e">
        <f>VLOOKUP(U225,Opslag!$M$2:$N$112,2,FALSE)</f>
        <v>#N/A</v>
      </c>
      <c r="W225" s="46"/>
      <c r="X225" s="46"/>
      <c r="Y225" s="27">
        <f t="shared" si="73"/>
        <v>0</v>
      </c>
      <c r="Z225" s="26" t="e">
        <f>VLOOKUP(Y225,Tabel4[],2,FALSE)</f>
        <v>#N/A</v>
      </c>
      <c r="AA225" s="42"/>
      <c r="AB225" s="43"/>
      <c r="AC225" s="28">
        <f>VLOOKUP(AB225,Opslag!$P$2:$Q$57,2,FALSE)</f>
        <v>1</v>
      </c>
      <c r="AD225" s="24" t="e">
        <f t="shared" si="69"/>
        <v>#N/A</v>
      </c>
      <c r="AE225" s="24" t="e">
        <f t="shared" si="70"/>
        <v>#N/A</v>
      </c>
      <c r="AF225" s="24">
        <f t="shared" si="71"/>
        <v>1</v>
      </c>
      <c r="AG225" s="24" t="e">
        <f t="shared" si="72"/>
        <v>#N/A</v>
      </c>
      <c r="AH225" s="26" t="e">
        <f t="shared" si="74"/>
        <v>#N/A</v>
      </c>
      <c r="AI225" s="40"/>
      <c r="AJ225" s="40"/>
      <c r="AK225" s="32"/>
      <c r="AL225" s="30">
        <f>VLOOKUP(AK225,Opslag!$P$2:$Q$57,2,FALSE)</f>
        <v>1</v>
      </c>
      <c r="AM225" s="31"/>
      <c r="AN225" s="39"/>
    </row>
    <row r="226" spans="1:40" customFormat="1" x14ac:dyDescent="0.25">
      <c r="A226" s="48"/>
      <c r="B226" s="49"/>
      <c r="C226" s="49"/>
      <c r="D226" s="50"/>
      <c r="E226" s="34" t="e">
        <f t="shared" si="75"/>
        <v>#N/A</v>
      </c>
      <c r="F226" s="22" t="e">
        <f t="shared" si="76"/>
        <v>#N/A</v>
      </c>
      <c r="G226" s="23" t="e">
        <f t="shared" si="77"/>
        <v>#N/A</v>
      </c>
      <c r="H226" s="33">
        <f t="shared" si="78"/>
        <v>0</v>
      </c>
      <c r="I226" s="46"/>
      <c r="J226" s="28" t="e" cm="1">
        <f t="array" ref="J226">_xlfn.IFS(I226="2021/2022",0.25,I226="2022/2023",0.5,I226="2023/2024",1)</f>
        <v>#N/A</v>
      </c>
      <c r="K226" s="25">
        <f t="shared" si="79"/>
        <v>8766</v>
      </c>
      <c r="L226" s="25" t="e">
        <f>VLOOKUP(I226,Opslag!S$2:T$4,2,FALSE)</f>
        <v>#N/A</v>
      </c>
      <c r="M226" s="25">
        <f t="shared" si="80"/>
        <v>4017.75</v>
      </c>
      <c r="N226" s="25" t="e">
        <f>VLOOKUP(B226,Opslag!$V$2:$W$429343,2,FALSE)</f>
        <v>#N/A</v>
      </c>
      <c r="O226" s="25">
        <f t="shared" si="81"/>
        <v>4017.75</v>
      </c>
      <c r="P226" s="25" t="e">
        <f t="shared" si="82"/>
        <v>#N/A</v>
      </c>
      <c r="Q226" s="25" t="e">
        <f t="shared" si="83"/>
        <v>#N/A</v>
      </c>
      <c r="R226" s="25" t="e">
        <f>VLOOKUP(I226,Opslag!S$7:T$9,2,FALSE)</f>
        <v>#N/A</v>
      </c>
      <c r="S226" s="24" t="e">
        <f t="shared" si="84"/>
        <v>#N/A</v>
      </c>
      <c r="T226" s="24" t="e">
        <f>VLOOKUP(S226,Opslag!$J$2:$K$77,2,FALSE)</f>
        <v>#N/A</v>
      </c>
      <c r="U226" s="24" t="e">
        <f t="shared" si="85"/>
        <v>#N/A</v>
      </c>
      <c r="V226" s="26" t="e">
        <f>VLOOKUP(U226,Opslag!$M$2:$N$112,2,FALSE)</f>
        <v>#N/A</v>
      </c>
      <c r="W226" s="46"/>
      <c r="X226" s="46"/>
      <c r="Y226" s="27">
        <f t="shared" si="73"/>
        <v>0</v>
      </c>
      <c r="Z226" s="26" t="e">
        <f>VLOOKUP(Y226,Tabel4[],2,FALSE)</f>
        <v>#N/A</v>
      </c>
      <c r="AA226" s="42"/>
      <c r="AB226" s="43"/>
      <c r="AC226" s="28">
        <f>VLOOKUP(AB226,Opslag!$P$2:$Q$57,2,FALSE)</f>
        <v>1</v>
      </c>
      <c r="AD226" s="24" t="e">
        <f t="shared" si="69"/>
        <v>#N/A</v>
      </c>
      <c r="AE226" s="24" t="e">
        <f t="shared" si="70"/>
        <v>#N/A</v>
      </c>
      <c r="AF226" s="24">
        <f t="shared" si="71"/>
        <v>1</v>
      </c>
      <c r="AG226" s="24" t="e">
        <f t="shared" si="72"/>
        <v>#N/A</v>
      </c>
      <c r="AH226" s="26" t="e">
        <f t="shared" si="74"/>
        <v>#N/A</v>
      </c>
      <c r="AI226" s="40"/>
      <c r="AJ226" s="40"/>
      <c r="AK226" s="32"/>
      <c r="AL226" s="30">
        <f>VLOOKUP(AK226,Opslag!$P$2:$Q$57,2,FALSE)</f>
        <v>1</v>
      </c>
      <c r="AM226" s="31"/>
      <c r="AN226" s="39"/>
    </row>
    <row r="227" spans="1:40" customFormat="1" x14ac:dyDescent="0.25">
      <c r="A227" s="48"/>
      <c r="B227" s="49"/>
      <c r="C227" s="49"/>
      <c r="D227" s="50"/>
      <c r="E227" s="34" t="e">
        <f t="shared" si="75"/>
        <v>#N/A</v>
      </c>
      <c r="F227" s="22" t="e">
        <f t="shared" si="76"/>
        <v>#N/A</v>
      </c>
      <c r="G227" s="23" t="e">
        <f t="shared" si="77"/>
        <v>#N/A</v>
      </c>
      <c r="H227" s="33">
        <f t="shared" si="78"/>
        <v>0</v>
      </c>
      <c r="I227" s="46"/>
      <c r="J227" s="28" t="e" cm="1">
        <f t="array" ref="J227">_xlfn.IFS(I227="2021/2022",0.25,I227="2022/2023",0.5,I227="2023/2024",1)</f>
        <v>#N/A</v>
      </c>
      <c r="K227" s="25">
        <f t="shared" si="79"/>
        <v>8766</v>
      </c>
      <c r="L227" s="25" t="e">
        <f>VLOOKUP(I227,Opslag!S$2:T$4,2,FALSE)</f>
        <v>#N/A</v>
      </c>
      <c r="M227" s="25">
        <f t="shared" si="80"/>
        <v>4017.75</v>
      </c>
      <c r="N227" s="25" t="e">
        <f>VLOOKUP(B227,Opslag!$V$2:$W$429343,2,FALSE)</f>
        <v>#N/A</v>
      </c>
      <c r="O227" s="25">
        <f t="shared" si="81"/>
        <v>4017.75</v>
      </c>
      <c r="P227" s="25" t="e">
        <f t="shared" si="82"/>
        <v>#N/A</v>
      </c>
      <c r="Q227" s="25" t="e">
        <f t="shared" si="83"/>
        <v>#N/A</v>
      </c>
      <c r="R227" s="25" t="e">
        <f>VLOOKUP(I227,Opslag!S$7:T$9,2,FALSE)</f>
        <v>#N/A</v>
      </c>
      <c r="S227" s="24" t="e">
        <f t="shared" si="84"/>
        <v>#N/A</v>
      </c>
      <c r="T227" s="24" t="e">
        <f>VLOOKUP(S227,Opslag!$J$2:$K$77,2,FALSE)</f>
        <v>#N/A</v>
      </c>
      <c r="U227" s="24" t="e">
        <f t="shared" si="85"/>
        <v>#N/A</v>
      </c>
      <c r="V227" s="26" t="e">
        <f>VLOOKUP(U227,Opslag!$M$2:$N$112,2,FALSE)</f>
        <v>#N/A</v>
      </c>
      <c r="W227" s="46"/>
      <c r="X227" s="46"/>
      <c r="Y227" s="27">
        <f t="shared" si="73"/>
        <v>0</v>
      </c>
      <c r="Z227" s="26" t="e">
        <f>VLOOKUP(Y227,Tabel4[],2,FALSE)</f>
        <v>#N/A</v>
      </c>
      <c r="AA227" s="42"/>
      <c r="AB227" s="43"/>
      <c r="AC227" s="28">
        <f>VLOOKUP(AB227,Opslag!$P$2:$Q$57,2,FALSE)</f>
        <v>1</v>
      </c>
      <c r="AD227" s="24" t="e">
        <f t="shared" si="69"/>
        <v>#N/A</v>
      </c>
      <c r="AE227" s="24" t="e">
        <f t="shared" si="70"/>
        <v>#N/A</v>
      </c>
      <c r="AF227" s="24">
        <f t="shared" si="71"/>
        <v>1</v>
      </c>
      <c r="AG227" s="24" t="e">
        <f t="shared" si="72"/>
        <v>#N/A</v>
      </c>
      <c r="AH227" s="26" t="e">
        <f t="shared" si="74"/>
        <v>#N/A</v>
      </c>
      <c r="AI227" s="40"/>
      <c r="AJ227" s="40"/>
      <c r="AK227" s="32"/>
      <c r="AL227" s="30">
        <f>VLOOKUP(AK227,Opslag!$P$2:$Q$57,2,FALSE)</f>
        <v>1</v>
      </c>
      <c r="AM227" s="31"/>
      <c r="AN227" s="39"/>
    </row>
    <row r="228" spans="1:40" customFormat="1" x14ac:dyDescent="0.25">
      <c r="A228" s="48"/>
      <c r="B228" s="49"/>
      <c r="C228" s="49"/>
      <c r="D228" s="50"/>
      <c r="E228" s="34" t="e">
        <f t="shared" si="75"/>
        <v>#N/A</v>
      </c>
      <c r="F228" s="22" t="e">
        <f t="shared" si="76"/>
        <v>#N/A</v>
      </c>
      <c r="G228" s="23" t="e">
        <f t="shared" si="77"/>
        <v>#N/A</v>
      </c>
      <c r="H228" s="33">
        <f t="shared" si="78"/>
        <v>0</v>
      </c>
      <c r="I228" s="46"/>
      <c r="J228" s="28" t="e" cm="1">
        <f t="array" ref="J228">_xlfn.IFS(I228="2021/2022",0.25,I228="2022/2023",0.5,I228="2023/2024",1)</f>
        <v>#N/A</v>
      </c>
      <c r="K228" s="25">
        <f t="shared" si="79"/>
        <v>8766</v>
      </c>
      <c r="L228" s="25" t="e">
        <f>VLOOKUP(I228,Opslag!S$2:T$4,2,FALSE)</f>
        <v>#N/A</v>
      </c>
      <c r="M228" s="25">
        <f t="shared" si="80"/>
        <v>4017.75</v>
      </c>
      <c r="N228" s="25" t="e">
        <f>VLOOKUP(B228,Opslag!$V$2:$W$429343,2,FALSE)</f>
        <v>#N/A</v>
      </c>
      <c r="O228" s="25">
        <f t="shared" si="81"/>
        <v>4017.75</v>
      </c>
      <c r="P228" s="25" t="e">
        <f t="shared" si="82"/>
        <v>#N/A</v>
      </c>
      <c r="Q228" s="25" t="e">
        <f t="shared" si="83"/>
        <v>#N/A</v>
      </c>
      <c r="R228" s="25" t="e">
        <f>VLOOKUP(I228,Opslag!S$7:T$9,2,FALSE)</f>
        <v>#N/A</v>
      </c>
      <c r="S228" s="24" t="e">
        <f t="shared" si="84"/>
        <v>#N/A</v>
      </c>
      <c r="T228" s="24" t="e">
        <f>VLOOKUP(S228,Opslag!$J$2:$K$77,2,FALSE)</f>
        <v>#N/A</v>
      </c>
      <c r="U228" s="24" t="e">
        <f t="shared" si="85"/>
        <v>#N/A</v>
      </c>
      <c r="V228" s="26" t="e">
        <f>VLOOKUP(U228,Opslag!$M$2:$N$112,2,FALSE)</f>
        <v>#N/A</v>
      </c>
      <c r="W228" s="46"/>
      <c r="X228" s="46"/>
      <c r="Y228" s="27">
        <f t="shared" si="73"/>
        <v>0</v>
      </c>
      <c r="Z228" s="26" t="e">
        <f>VLOOKUP(Y228,Tabel4[],2,FALSE)</f>
        <v>#N/A</v>
      </c>
      <c r="AA228" s="42"/>
      <c r="AB228" s="43"/>
      <c r="AC228" s="28">
        <f>VLOOKUP(AB228,Opslag!$P$2:$Q$57,2,FALSE)</f>
        <v>1</v>
      </c>
      <c r="AD228" s="24" t="e">
        <f t="shared" si="69"/>
        <v>#N/A</v>
      </c>
      <c r="AE228" s="24" t="e">
        <f t="shared" si="70"/>
        <v>#N/A</v>
      </c>
      <c r="AF228" s="24">
        <f t="shared" si="71"/>
        <v>1</v>
      </c>
      <c r="AG228" s="24" t="e">
        <f t="shared" si="72"/>
        <v>#N/A</v>
      </c>
      <c r="AH228" s="26" t="e">
        <f t="shared" si="74"/>
        <v>#N/A</v>
      </c>
      <c r="AI228" s="40"/>
      <c r="AJ228" s="40"/>
      <c r="AK228" s="32"/>
      <c r="AL228" s="30">
        <f>VLOOKUP(AK228,Opslag!$P$2:$Q$57,2,FALSE)</f>
        <v>1</v>
      </c>
      <c r="AM228" s="31"/>
      <c r="AN228" s="39"/>
    </row>
    <row r="229" spans="1:40" customFormat="1" x14ac:dyDescent="0.25">
      <c r="A229" s="48"/>
      <c r="B229" s="49"/>
      <c r="C229" s="49"/>
      <c r="D229" s="50"/>
      <c r="E229" s="34" t="e">
        <f t="shared" si="75"/>
        <v>#N/A</v>
      </c>
      <c r="F229" s="22" t="e">
        <f t="shared" si="76"/>
        <v>#N/A</v>
      </c>
      <c r="G229" s="23" t="e">
        <f t="shared" si="77"/>
        <v>#N/A</v>
      </c>
      <c r="H229" s="33">
        <f t="shared" si="78"/>
        <v>0</v>
      </c>
      <c r="I229" s="46"/>
      <c r="J229" s="28" t="e" cm="1">
        <f t="array" ref="J229">_xlfn.IFS(I229="2021/2022",0.25,I229="2022/2023",0.5,I229="2023/2024",1)</f>
        <v>#N/A</v>
      </c>
      <c r="K229" s="25">
        <f t="shared" si="79"/>
        <v>8766</v>
      </c>
      <c r="L229" s="25" t="e">
        <f>VLOOKUP(I229,Opslag!S$2:T$4,2,FALSE)</f>
        <v>#N/A</v>
      </c>
      <c r="M229" s="25">
        <f t="shared" si="80"/>
        <v>4017.75</v>
      </c>
      <c r="N229" s="25" t="e">
        <f>VLOOKUP(B229,Opslag!$V$2:$W$429343,2,FALSE)</f>
        <v>#N/A</v>
      </c>
      <c r="O229" s="25">
        <f t="shared" si="81"/>
        <v>4017.75</v>
      </c>
      <c r="P229" s="25" t="e">
        <f t="shared" si="82"/>
        <v>#N/A</v>
      </c>
      <c r="Q229" s="25" t="e">
        <f t="shared" si="83"/>
        <v>#N/A</v>
      </c>
      <c r="R229" s="25" t="e">
        <f>VLOOKUP(I229,Opslag!S$7:T$9,2,FALSE)</f>
        <v>#N/A</v>
      </c>
      <c r="S229" s="24" t="e">
        <f t="shared" si="84"/>
        <v>#N/A</v>
      </c>
      <c r="T229" s="24" t="e">
        <f>VLOOKUP(S229,Opslag!$J$2:$K$77,2,FALSE)</f>
        <v>#N/A</v>
      </c>
      <c r="U229" s="24" t="e">
        <f t="shared" si="85"/>
        <v>#N/A</v>
      </c>
      <c r="V229" s="26" t="e">
        <f>VLOOKUP(U229,Opslag!$M$2:$N$112,2,FALSE)</f>
        <v>#N/A</v>
      </c>
      <c r="W229" s="46"/>
      <c r="X229" s="46"/>
      <c r="Y229" s="27">
        <f t="shared" si="73"/>
        <v>0</v>
      </c>
      <c r="Z229" s="26" t="e">
        <f>VLOOKUP(Y229,Tabel4[],2,FALSE)</f>
        <v>#N/A</v>
      </c>
      <c r="AA229" s="42"/>
      <c r="AB229" s="43"/>
      <c r="AC229" s="28">
        <f>VLOOKUP(AB229,Opslag!$P$2:$Q$57,2,FALSE)</f>
        <v>1</v>
      </c>
      <c r="AD229" s="24" t="e">
        <f t="shared" si="69"/>
        <v>#N/A</v>
      </c>
      <c r="AE229" s="24" t="e">
        <f t="shared" si="70"/>
        <v>#N/A</v>
      </c>
      <c r="AF229" s="24">
        <f t="shared" si="71"/>
        <v>1</v>
      </c>
      <c r="AG229" s="24" t="e">
        <f t="shared" si="72"/>
        <v>#N/A</v>
      </c>
      <c r="AH229" s="26" t="e">
        <f t="shared" si="74"/>
        <v>#N/A</v>
      </c>
      <c r="AI229" s="40"/>
      <c r="AJ229" s="40"/>
      <c r="AK229" s="32"/>
      <c r="AL229" s="30">
        <f>VLOOKUP(AK229,Opslag!$P$2:$Q$57,2,FALSE)</f>
        <v>1</v>
      </c>
      <c r="AM229" s="31"/>
      <c r="AN229" s="39"/>
    </row>
    <row r="230" spans="1:40" customFormat="1" x14ac:dyDescent="0.25">
      <c r="A230" s="48"/>
      <c r="B230" s="49"/>
      <c r="C230" s="49"/>
      <c r="D230" s="50"/>
      <c r="E230" s="34" t="e">
        <f t="shared" si="75"/>
        <v>#N/A</v>
      </c>
      <c r="F230" s="22" t="e">
        <f t="shared" si="76"/>
        <v>#N/A</v>
      </c>
      <c r="G230" s="23" t="e">
        <f t="shared" si="77"/>
        <v>#N/A</v>
      </c>
      <c r="H230" s="33">
        <f t="shared" si="78"/>
        <v>0</v>
      </c>
      <c r="I230" s="46"/>
      <c r="J230" s="28" t="e" cm="1">
        <f t="array" ref="J230">_xlfn.IFS(I230="2021/2022",0.25,I230="2022/2023",0.5,I230="2023/2024",1)</f>
        <v>#N/A</v>
      </c>
      <c r="K230" s="25">
        <f t="shared" si="79"/>
        <v>8766</v>
      </c>
      <c r="L230" s="25" t="e">
        <f>VLOOKUP(I230,Opslag!S$2:T$4,2,FALSE)</f>
        <v>#N/A</v>
      </c>
      <c r="M230" s="25">
        <f t="shared" si="80"/>
        <v>4017.75</v>
      </c>
      <c r="N230" s="25" t="e">
        <f>VLOOKUP(B230,Opslag!$V$2:$W$429343,2,FALSE)</f>
        <v>#N/A</v>
      </c>
      <c r="O230" s="25">
        <f t="shared" si="81"/>
        <v>4017.75</v>
      </c>
      <c r="P230" s="25" t="e">
        <f t="shared" si="82"/>
        <v>#N/A</v>
      </c>
      <c r="Q230" s="25" t="e">
        <f t="shared" si="83"/>
        <v>#N/A</v>
      </c>
      <c r="R230" s="25" t="e">
        <f>VLOOKUP(I230,Opslag!S$7:T$9,2,FALSE)</f>
        <v>#N/A</v>
      </c>
      <c r="S230" s="24" t="e">
        <f t="shared" si="84"/>
        <v>#N/A</v>
      </c>
      <c r="T230" s="24" t="e">
        <f>VLOOKUP(S230,Opslag!$J$2:$K$77,2,FALSE)</f>
        <v>#N/A</v>
      </c>
      <c r="U230" s="24" t="e">
        <f t="shared" si="85"/>
        <v>#N/A</v>
      </c>
      <c r="V230" s="26" t="e">
        <f>VLOOKUP(U230,Opslag!$M$2:$N$112,2,FALSE)</f>
        <v>#N/A</v>
      </c>
      <c r="W230" s="46"/>
      <c r="X230" s="46"/>
      <c r="Y230" s="27">
        <f t="shared" si="73"/>
        <v>0</v>
      </c>
      <c r="Z230" s="26" t="e">
        <f>VLOOKUP(Y230,Tabel4[],2,FALSE)</f>
        <v>#N/A</v>
      </c>
      <c r="AA230" s="42"/>
      <c r="AB230" s="43"/>
      <c r="AC230" s="28">
        <f>VLOOKUP(AB230,Opslag!$P$2:$Q$57,2,FALSE)</f>
        <v>1</v>
      </c>
      <c r="AD230" s="24" t="e">
        <f t="shared" si="69"/>
        <v>#N/A</v>
      </c>
      <c r="AE230" s="24" t="e">
        <f t="shared" si="70"/>
        <v>#N/A</v>
      </c>
      <c r="AF230" s="24">
        <f t="shared" si="71"/>
        <v>1</v>
      </c>
      <c r="AG230" s="24" t="e">
        <f t="shared" si="72"/>
        <v>#N/A</v>
      </c>
      <c r="AH230" s="26" t="e">
        <f t="shared" si="74"/>
        <v>#N/A</v>
      </c>
      <c r="AI230" s="40"/>
      <c r="AJ230" s="40"/>
      <c r="AK230" s="32"/>
      <c r="AL230" s="30">
        <f>VLOOKUP(AK230,Opslag!$P$2:$Q$57,2,FALSE)</f>
        <v>1</v>
      </c>
      <c r="AM230" s="31"/>
      <c r="AN230" s="39"/>
    </row>
    <row r="231" spans="1:40" customFormat="1" x14ac:dyDescent="0.25">
      <c r="A231" s="48"/>
      <c r="B231" s="49"/>
      <c r="C231" s="49"/>
      <c r="D231" s="50"/>
      <c r="E231" s="34" t="e">
        <f t="shared" si="75"/>
        <v>#N/A</v>
      </c>
      <c r="F231" s="22" t="e">
        <f t="shared" si="76"/>
        <v>#N/A</v>
      </c>
      <c r="G231" s="23" t="e">
        <f t="shared" si="77"/>
        <v>#N/A</v>
      </c>
      <c r="H231" s="33">
        <f t="shared" si="78"/>
        <v>0</v>
      </c>
      <c r="I231" s="46"/>
      <c r="J231" s="28" t="e" cm="1">
        <f t="array" ref="J231">_xlfn.IFS(I231="2021/2022",0.25,I231="2022/2023",0.5,I231="2023/2024",1)</f>
        <v>#N/A</v>
      </c>
      <c r="K231" s="25">
        <f t="shared" si="79"/>
        <v>8766</v>
      </c>
      <c r="L231" s="25" t="e">
        <f>VLOOKUP(I231,Opslag!S$2:T$4,2,FALSE)</f>
        <v>#N/A</v>
      </c>
      <c r="M231" s="25">
        <f t="shared" si="80"/>
        <v>4017.75</v>
      </c>
      <c r="N231" s="25" t="e">
        <f>VLOOKUP(B231,Opslag!$V$2:$W$429343,2,FALSE)</f>
        <v>#N/A</v>
      </c>
      <c r="O231" s="25">
        <f t="shared" si="81"/>
        <v>4017.75</v>
      </c>
      <c r="P231" s="25" t="e">
        <f t="shared" si="82"/>
        <v>#N/A</v>
      </c>
      <c r="Q231" s="25" t="e">
        <f t="shared" si="83"/>
        <v>#N/A</v>
      </c>
      <c r="R231" s="25" t="e">
        <f>VLOOKUP(I231,Opslag!S$7:T$9,2,FALSE)</f>
        <v>#N/A</v>
      </c>
      <c r="S231" s="24" t="e">
        <f t="shared" si="84"/>
        <v>#N/A</v>
      </c>
      <c r="T231" s="24" t="e">
        <f>VLOOKUP(S231,Opslag!$J$2:$K$77,2,FALSE)</f>
        <v>#N/A</v>
      </c>
      <c r="U231" s="24" t="e">
        <f t="shared" si="85"/>
        <v>#N/A</v>
      </c>
      <c r="V231" s="26" t="e">
        <f>VLOOKUP(U231,Opslag!$M$2:$N$112,2,FALSE)</f>
        <v>#N/A</v>
      </c>
      <c r="W231" s="46"/>
      <c r="X231" s="46"/>
      <c r="Y231" s="27">
        <f t="shared" si="73"/>
        <v>0</v>
      </c>
      <c r="Z231" s="26" t="e">
        <f>VLOOKUP(Y231,Tabel4[],2,FALSE)</f>
        <v>#N/A</v>
      </c>
      <c r="AA231" s="42"/>
      <c r="AB231" s="43"/>
      <c r="AC231" s="28">
        <f>VLOOKUP(AB231,Opslag!$P$2:$Q$57,2,FALSE)</f>
        <v>1</v>
      </c>
      <c r="AD231" s="24" t="e">
        <f t="shared" si="69"/>
        <v>#N/A</v>
      </c>
      <c r="AE231" s="24" t="e">
        <f t="shared" si="70"/>
        <v>#N/A</v>
      </c>
      <c r="AF231" s="24">
        <f t="shared" si="71"/>
        <v>1</v>
      </c>
      <c r="AG231" s="24" t="e">
        <f t="shared" si="72"/>
        <v>#N/A</v>
      </c>
      <c r="AH231" s="26" t="e">
        <f t="shared" si="74"/>
        <v>#N/A</v>
      </c>
      <c r="AI231" s="40"/>
      <c r="AJ231" s="40"/>
      <c r="AK231" s="32"/>
      <c r="AL231" s="30">
        <f>VLOOKUP(AK231,Opslag!$P$2:$Q$57,2,FALSE)</f>
        <v>1</v>
      </c>
      <c r="AM231" s="31"/>
      <c r="AN231" s="39"/>
    </row>
    <row r="232" spans="1:40" customFormat="1" x14ac:dyDescent="0.25">
      <c r="A232" s="48"/>
      <c r="B232" s="49"/>
      <c r="C232" s="49"/>
      <c r="D232" s="50"/>
      <c r="E232" s="34" t="e">
        <f t="shared" si="75"/>
        <v>#N/A</v>
      </c>
      <c r="F232" s="22" t="e">
        <f t="shared" si="76"/>
        <v>#N/A</v>
      </c>
      <c r="G232" s="23" t="e">
        <f t="shared" si="77"/>
        <v>#N/A</v>
      </c>
      <c r="H232" s="33">
        <f t="shared" si="78"/>
        <v>0</v>
      </c>
      <c r="I232" s="46"/>
      <c r="J232" s="28" t="e" cm="1">
        <f t="array" ref="J232">_xlfn.IFS(I232="2021/2022",0.25,I232="2022/2023",0.5,I232="2023/2024",1)</f>
        <v>#N/A</v>
      </c>
      <c r="K232" s="25">
        <f t="shared" si="79"/>
        <v>8766</v>
      </c>
      <c r="L232" s="25" t="e">
        <f>VLOOKUP(I232,Opslag!S$2:T$4,2,FALSE)</f>
        <v>#N/A</v>
      </c>
      <c r="M232" s="25">
        <f t="shared" si="80"/>
        <v>4017.75</v>
      </c>
      <c r="N232" s="25" t="e">
        <f>VLOOKUP(B232,Opslag!$V$2:$W$429343,2,FALSE)</f>
        <v>#N/A</v>
      </c>
      <c r="O232" s="25">
        <f t="shared" si="81"/>
        <v>4017.75</v>
      </c>
      <c r="P232" s="25" t="e">
        <f t="shared" si="82"/>
        <v>#N/A</v>
      </c>
      <c r="Q232" s="25" t="e">
        <f t="shared" si="83"/>
        <v>#N/A</v>
      </c>
      <c r="R232" s="25" t="e">
        <f>VLOOKUP(I232,Opslag!S$7:T$9,2,FALSE)</f>
        <v>#N/A</v>
      </c>
      <c r="S232" s="24" t="e">
        <f t="shared" si="84"/>
        <v>#N/A</v>
      </c>
      <c r="T232" s="24" t="e">
        <f>VLOOKUP(S232,Opslag!$J$2:$K$77,2,FALSE)</f>
        <v>#N/A</v>
      </c>
      <c r="U232" s="24" t="e">
        <f t="shared" si="85"/>
        <v>#N/A</v>
      </c>
      <c r="V232" s="26" t="e">
        <f>VLOOKUP(U232,Opslag!$M$2:$N$112,2,FALSE)</f>
        <v>#N/A</v>
      </c>
      <c r="W232" s="46"/>
      <c r="X232" s="46"/>
      <c r="Y232" s="27">
        <f t="shared" si="73"/>
        <v>0</v>
      </c>
      <c r="Z232" s="26" t="e">
        <f>VLOOKUP(Y232,Tabel4[],2,FALSE)</f>
        <v>#N/A</v>
      </c>
      <c r="AA232" s="42"/>
      <c r="AB232" s="43"/>
      <c r="AC232" s="28">
        <f>VLOOKUP(AB232,Opslag!$P$2:$Q$57,2,FALSE)</f>
        <v>1</v>
      </c>
      <c r="AD232" s="24" t="e">
        <f t="shared" si="69"/>
        <v>#N/A</v>
      </c>
      <c r="AE232" s="24" t="e">
        <f t="shared" si="70"/>
        <v>#N/A</v>
      </c>
      <c r="AF232" s="24">
        <f t="shared" si="71"/>
        <v>1</v>
      </c>
      <c r="AG232" s="24" t="e">
        <f t="shared" si="72"/>
        <v>#N/A</v>
      </c>
      <c r="AH232" s="26" t="e">
        <f t="shared" si="74"/>
        <v>#N/A</v>
      </c>
      <c r="AI232" s="40"/>
      <c r="AJ232" s="40"/>
      <c r="AK232" s="32"/>
      <c r="AL232" s="30">
        <f>VLOOKUP(AK232,Opslag!$P$2:$Q$57,2,FALSE)</f>
        <v>1</v>
      </c>
      <c r="AM232" s="31"/>
      <c r="AN232" s="39"/>
    </row>
    <row r="233" spans="1:40" customFormat="1" x14ac:dyDescent="0.25">
      <c r="A233" s="48"/>
      <c r="B233" s="49"/>
      <c r="C233" s="49"/>
      <c r="D233" s="50"/>
      <c r="E233" s="34" t="e">
        <f t="shared" si="75"/>
        <v>#N/A</v>
      </c>
      <c r="F233" s="22" t="e">
        <f t="shared" si="76"/>
        <v>#N/A</v>
      </c>
      <c r="G233" s="23" t="e">
        <f t="shared" si="77"/>
        <v>#N/A</v>
      </c>
      <c r="H233" s="33">
        <f t="shared" si="78"/>
        <v>0</v>
      </c>
      <c r="I233" s="46"/>
      <c r="J233" s="28" t="e" cm="1">
        <f t="array" ref="J233">_xlfn.IFS(I233="2021/2022",0.25,I233="2022/2023",0.5,I233="2023/2024",1)</f>
        <v>#N/A</v>
      </c>
      <c r="K233" s="25">
        <f t="shared" si="79"/>
        <v>8766</v>
      </c>
      <c r="L233" s="25" t="e">
        <f>VLOOKUP(I233,Opslag!S$2:T$4,2,FALSE)</f>
        <v>#N/A</v>
      </c>
      <c r="M233" s="25">
        <f t="shared" si="80"/>
        <v>4017.75</v>
      </c>
      <c r="N233" s="25" t="e">
        <f>VLOOKUP(B233,Opslag!$V$2:$W$429343,2,FALSE)</f>
        <v>#N/A</v>
      </c>
      <c r="O233" s="25">
        <f t="shared" si="81"/>
        <v>4017.75</v>
      </c>
      <c r="P233" s="25" t="e">
        <f t="shared" si="82"/>
        <v>#N/A</v>
      </c>
      <c r="Q233" s="25" t="e">
        <f t="shared" si="83"/>
        <v>#N/A</v>
      </c>
      <c r="R233" s="25" t="e">
        <f>VLOOKUP(I233,Opslag!S$7:T$9,2,FALSE)</f>
        <v>#N/A</v>
      </c>
      <c r="S233" s="24" t="e">
        <f t="shared" si="84"/>
        <v>#N/A</v>
      </c>
      <c r="T233" s="24" t="e">
        <f>VLOOKUP(S233,Opslag!$J$2:$K$77,2,FALSE)</f>
        <v>#N/A</v>
      </c>
      <c r="U233" s="24" t="e">
        <f t="shared" si="85"/>
        <v>#N/A</v>
      </c>
      <c r="V233" s="26" t="e">
        <f>VLOOKUP(U233,Opslag!$M$2:$N$112,2,FALSE)</f>
        <v>#N/A</v>
      </c>
      <c r="W233" s="46"/>
      <c r="X233" s="46"/>
      <c r="Y233" s="27">
        <f t="shared" si="73"/>
        <v>0</v>
      </c>
      <c r="Z233" s="26" t="e">
        <f>VLOOKUP(Y233,Tabel4[],2,FALSE)</f>
        <v>#N/A</v>
      </c>
      <c r="AA233" s="42"/>
      <c r="AB233" s="43"/>
      <c r="AC233" s="28">
        <f>VLOOKUP(AB233,Opslag!$P$2:$Q$57,2,FALSE)</f>
        <v>1</v>
      </c>
      <c r="AD233" s="24" t="e">
        <f t="shared" si="69"/>
        <v>#N/A</v>
      </c>
      <c r="AE233" s="24" t="e">
        <f t="shared" si="70"/>
        <v>#N/A</v>
      </c>
      <c r="AF233" s="24">
        <f t="shared" si="71"/>
        <v>1</v>
      </c>
      <c r="AG233" s="24" t="e">
        <f t="shared" si="72"/>
        <v>#N/A</v>
      </c>
      <c r="AH233" s="26" t="e">
        <f t="shared" si="74"/>
        <v>#N/A</v>
      </c>
      <c r="AI233" s="40"/>
      <c r="AJ233" s="40"/>
      <c r="AK233" s="32"/>
      <c r="AL233" s="30">
        <f>VLOOKUP(AK233,Opslag!$P$2:$Q$57,2,FALSE)</f>
        <v>1</v>
      </c>
      <c r="AM233" s="31"/>
      <c r="AN233" s="39"/>
    </row>
    <row r="234" spans="1:40" customFormat="1" x14ac:dyDescent="0.25">
      <c r="A234" s="48"/>
      <c r="B234" s="49"/>
      <c r="C234" s="49"/>
      <c r="D234" s="50"/>
      <c r="E234" s="34" t="e">
        <f t="shared" si="75"/>
        <v>#N/A</v>
      </c>
      <c r="F234" s="22" t="e">
        <f t="shared" si="76"/>
        <v>#N/A</v>
      </c>
      <c r="G234" s="23" t="e">
        <f t="shared" si="77"/>
        <v>#N/A</v>
      </c>
      <c r="H234" s="33">
        <f t="shared" si="78"/>
        <v>0</v>
      </c>
      <c r="I234" s="46"/>
      <c r="J234" s="28" t="e" cm="1">
        <f t="array" ref="J234">_xlfn.IFS(I234="2021/2022",0.25,I234="2022/2023",0.5,I234="2023/2024",1)</f>
        <v>#N/A</v>
      </c>
      <c r="K234" s="25">
        <f t="shared" si="79"/>
        <v>8766</v>
      </c>
      <c r="L234" s="25" t="e">
        <f>VLOOKUP(I234,Opslag!S$2:T$4,2,FALSE)</f>
        <v>#N/A</v>
      </c>
      <c r="M234" s="25">
        <f t="shared" si="80"/>
        <v>4017.75</v>
      </c>
      <c r="N234" s="25" t="e">
        <f>VLOOKUP(B234,Opslag!$V$2:$W$429343,2,FALSE)</f>
        <v>#N/A</v>
      </c>
      <c r="O234" s="25">
        <f t="shared" si="81"/>
        <v>4017.75</v>
      </c>
      <c r="P234" s="25" t="e">
        <f t="shared" si="82"/>
        <v>#N/A</v>
      </c>
      <c r="Q234" s="25" t="e">
        <f t="shared" si="83"/>
        <v>#N/A</v>
      </c>
      <c r="R234" s="25" t="e">
        <f>VLOOKUP(I234,Opslag!S$7:T$9,2,FALSE)</f>
        <v>#N/A</v>
      </c>
      <c r="S234" s="24" t="e">
        <f t="shared" si="84"/>
        <v>#N/A</v>
      </c>
      <c r="T234" s="24" t="e">
        <f>VLOOKUP(S234,Opslag!$J$2:$K$77,2,FALSE)</f>
        <v>#N/A</v>
      </c>
      <c r="U234" s="24" t="e">
        <f t="shared" si="85"/>
        <v>#N/A</v>
      </c>
      <c r="V234" s="26" t="e">
        <f>VLOOKUP(U234,Opslag!$M$2:$N$112,2,FALSE)</f>
        <v>#N/A</v>
      </c>
      <c r="W234" s="46"/>
      <c r="X234" s="46"/>
      <c r="Y234" s="27">
        <f t="shared" si="73"/>
        <v>0</v>
      </c>
      <c r="Z234" s="26" t="e">
        <f>VLOOKUP(Y234,Tabel4[],2,FALSE)</f>
        <v>#N/A</v>
      </c>
      <c r="AA234" s="42"/>
      <c r="AB234" s="43"/>
      <c r="AC234" s="28">
        <f>VLOOKUP(AB234,Opslag!$P$2:$Q$57,2,FALSE)</f>
        <v>1</v>
      </c>
      <c r="AD234" s="24" t="e">
        <f t="shared" si="69"/>
        <v>#N/A</v>
      </c>
      <c r="AE234" s="24" t="e">
        <f t="shared" si="70"/>
        <v>#N/A</v>
      </c>
      <c r="AF234" s="24">
        <f t="shared" si="71"/>
        <v>1</v>
      </c>
      <c r="AG234" s="24" t="e">
        <f t="shared" si="72"/>
        <v>#N/A</v>
      </c>
      <c r="AH234" s="26" t="e">
        <f t="shared" si="74"/>
        <v>#N/A</v>
      </c>
      <c r="AI234" s="40"/>
      <c r="AJ234" s="40"/>
      <c r="AK234" s="32"/>
      <c r="AL234" s="30">
        <f>VLOOKUP(AK234,Opslag!$P$2:$Q$57,2,FALSE)</f>
        <v>1</v>
      </c>
      <c r="AM234" s="31"/>
      <c r="AN234" s="39"/>
    </row>
    <row r="235" spans="1:40" customFormat="1" x14ac:dyDescent="0.25">
      <c r="A235" s="48"/>
      <c r="B235" s="49"/>
      <c r="C235" s="49"/>
      <c r="D235" s="50"/>
      <c r="E235" s="34" t="e">
        <f t="shared" si="75"/>
        <v>#N/A</v>
      </c>
      <c r="F235" s="22" t="e">
        <f t="shared" si="76"/>
        <v>#N/A</v>
      </c>
      <c r="G235" s="23" t="e">
        <f t="shared" si="77"/>
        <v>#N/A</v>
      </c>
      <c r="H235" s="33">
        <f t="shared" si="78"/>
        <v>0</v>
      </c>
      <c r="I235" s="46"/>
      <c r="J235" s="28" t="e" cm="1">
        <f t="array" ref="J235">_xlfn.IFS(I235="2021/2022",0.25,I235="2022/2023",0.5,I235="2023/2024",1)</f>
        <v>#N/A</v>
      </c>
      <c r="K235" s="25">
        <f t="shared" si="79"/>
        <v>8766</v>
      </c>
      <c r="L235" s="25" t="e">
        <f>VLOOKUP(I235,Opslag!S$2:T$4,2,FALSE)</f>
        <v>#N/A</v>
      </c>
      <c r="M235" s="25">
        <f t="shared" si="80"/>
        <v>4017.75</v>
      </c>
      <c r="N235" s="25" t="e">
        <f>VLOOKUP(B235,Opslag!$V$2:$W$429343,2,FALSE)</f>
        <v>#N/A</v>
      </c>
      <c r="O235" s="25">
        <f t="shared" si="81"/>
        <v>4017.75</v>
      </c>
      <c r="P235" s="25" t="e">
        <f t="shared" si="82"/>
        <v>#N/A</v>
      </c>
      <c r="Q235" s="25" t="e">
        <f t="shared" si="83"/>
        <v>#N/A</v>
      </c>
      <c r="R235" s="25" t="e">
        <f>VLOOKUP(I235,Opslag!S$7:T$9,2,FALSE)</f>
        <v>#N/A</v>
      </c>
      <c r="S235" s="24" t="e">
        <f t="shared" si="84"/>
        <v>#N/A</v>
      </c>
      <c r="T235" s="24" t="e">
        <f>VLOOKUP(S235,Opslag!$J$2:$K$77,2,FALSE)</f>
        <v>#N/A</v>
      </c>
      <c r="U235" s="24" t="e">
        <f t="shared" si="85"/>
        <v>#N/A</v>
      </c>
      <c r="V235" s="26" t="e">
        <f>VLOOKUP(U235,Opslag!$M$2:$N$112,2,FALSE)</f>
        <v>#N/A</v>
      </c>
      <c r="W235" s="46"/>
      <c r="X235" s="46"/>
      <c r="Y235" s="27">
        <f t="shared" si="73"/>
        <v>0</v>
      </c>
      <c r="Z235" s="26" t="e">
        <f>VLOOKUP(Y235,Tabel4[],2,FALSE)</f>
        <v>#N/A</v>
      </c>
      <c r="AA235" s="42"/>
      <c r="AB235" s="43"/>
      <c r="AC235" s="28">
        <f>VLOOKUP(AB235,Opslag!$P$2:$Q$57,2,FALSE)</f>
        <v>1</v>
      </c>
      <c r="AD235" s="24" t="e">
        <f t="shared" si="69"/>
        <v>#N/A</v>
      </c>
      <c r="AE235" s="24" t="e">
        <f t="shared" si="70"/>
        <v>#N/A</v>
      </c>
      <c r="AF235" s="24">
        <f t="shared" si="71"/>
        <v>1</v>
      </c>
      <c r="AG235" s="24" t="e">
        <f t="shared" si="72"/>
        <v>#N/A</v>
      </c>
      <c r="AH235" s="26" t="e">
        <f t="shared" si="74"/>
        <v>#N/A</v>
      </c>
      <c r="AI235" s="40"/>
      <c r="AJ235" s="40"/>
      <c r="AK235" s="32"/>
      <c r="AL235" s="30">
        <f>VLOOKUP(AK235,Opslag!$P$2:$Q$57,2,FALSE)</f>
        <v>1</v>
      </c>
      <c r="AM235" s="31"/>
      <c r="AN235" s="39"/>
    </row>
    <row r="236" spans="1:40" customFormat="1" x14ac:dyDescent="0.25">
      <c r="A236" s="48"/>
      <c r="B236" s="49"/>
      <c r="C236" s="49"/>
      <c r="D236" s="50"/>
      <c r="E236" s="34" t="e">
        <f t="shared" si="75"/>
        <v>#N/A</v>
      </c>
      <c r="F236" s="22" t="e">
        <f t="shared" si="76"/>
        <v>#N/A</v>
      </c>
      <c r="G236" s="23" t="e">
        <f t="shared" si="77"/>
        <v>#N/A</v>
      </c>
      <c r="H236" s="33">
        <f t="shared" si="78"/>
        <v>0</v>
      </c>
      <c r="I236" s="46"/>
      <c r="J236" s="28" t="e" cm="1">
        <f t="array" ref="J236">_xlfn.IFS(I236="2021/2022",0.25,I236="2022/2023",0.5,I236="2023/2024",1)</f>
        <v>#N/A</v>
      </c>
      <c r="K236" s="25">
        <f t="shared" si="79"/>
        <v>8766</v>
      </c>
      <c r="L236" s="25" t="e">
        <f>VLOOKUP(I236,Opslag!S$2:T$4,2,FALSE)</f>
        <v>#N/A</v>
      </c>
      <c r="M236" s="25">
        <f t="shared" si="80"/>
        <v>4017.75</v>
      </c>
      <c r="N236" s="25" t="e">
        <f>VLOOKUP(B236,Opslag!$V$2:$W$429343,2,FALSE)</f>
        <v>#N/A</v>
      </c>
      <c r="O236" s="25">
        <f t="shared" si="81"/>
        <v>4017.75</v>
      </c>
      <c r="P236" s="25" t="e">
        <f t="shared" si="82"/>
        <v>#N/A</v>
      </c>
      <c r="Q236" s="25" t="e">
        <f t="shared" si="83"/>
        <v>#N/A</v>
      </c>
      <c r="R236" s="25" t="e">
        <f>VLOOKUP(I236,Opslag!S$7:T$9,2,FALSE)</f>
        <v>#N/A</v>
      </c>
      <c r="S236" s="24" t="e">
        <f t="shared" si="84"/>
        <v>#N/A</v>
      </c>
      <c r="T236" s="24" t="e">
        <f>VLOOKUP(S236,Opslag!$J$2:$K$77,2,FALSE)</f>
        <v>#N/A</v>
      </c>
      <c r="U236" s="24" t="e">
        <f t="shared" si="85"/>
        <v>#N/A</v>
      </c>
      <c r="V236" s="26" t="e">
        <f>VLOOKUP(U236,Opslag!$M$2:$N$112,2,FALSE)</f>
        <v>#N/A</v>
      </c>
      <c r="W236" s="46"/>
      <c r="X236" s="46"/>
      <c r="Y236" s="27">
        <f t="shared" si="73"/>
        <v>0</v>
      </c>
      <c r="Z236" s="26" t="e">
        <f>VLOOKUP(Y236,Tabel4[],2,FALSE)</f>
        <v>#N/A</v>
      </c>
      <c r="AA236" s="42"/>
      <c r="AB236" s="43"/>
      <c r="AC236" s="28">
        <f>VLOOKUP(AB236,Opslag!$P$2:$Q$57,2,FALSE)</f>
        <v>1</v>
      </c>
      <c r="AD236" s="24" t="e">
        <f t="shared" si="69"/>
        <v>#N/A</v>
      </c>
      <c r="AE236" s="24" t="e">
        <f t="shared" si="70"/>
        <v>#N/A</v>
      </c>
      <c r="AF236" s="24">
        <f t="shared" si="71"/>
        <v>1</v>
      </c>
      <c r="AG236" s="24" t="e">
        <f t="shared" si="72"/>
        <v>#N/A</v>
      </c>
      <c r="AH236" s="26" t="e">
        <f t="shared" si="74"/>
        <v>#N/A</v>
      </c>
      <c r="AI236" s="40"/>
      <c r="AJ236" s="40"/>
      <c r="AK236" s="32"/>
      <c r="AL236" s="30">
        <f>VLOOKUP(AK236,Opslag!$P$2:$Q$57,2,FALSE)</f>
        <v>1</v>
      </c>
      <c r="AM236" s="31"/>
      <c r="AN236" s="39"/>
    </row>
    <row r="237" spans="1:40" customFormat="1" x14ac:dyDescent="0.25">
      <c r="A237" s="48"/>
      <c r="B237" s="49"/>
      <c r="C237" s="49"/>
      <c r="D237" s="50"/>
      <c r="E237" s="34" t="e">
        <f t="shared" si="75"/>
        <v>#N/A</v>
      </c>
      <c r="F237" s="22" t="e">
        <f t="shared" si="76"/>
        <v>#N/A</v>
      </c>
      <c r="G237" s="23" t="e">
        <f t="shared" si="77"/>
        <v>#N/A</v>
      </c>
      <c r="H237" s="33">
        <f t="shared" si="78"/>
        <v>0</v>
      </c>
      <c r="I237" s="46"/>
      <c r="J237" s="28" t="e" cm="1">
        <f t="array" ref="J237">_xlfn.IFS(I237="2021/2022",0.25,I237="2022/2023",0.5,I237="2023/2024",1)</f>
        <v>#N/A</v>
      </c>
      <c r="K237" s="25">
        <f t="shared" si="79"/>
        <v>8766</v>
      </c>
      <c r="L237" s="25" t="e">
        <f>VLOOKUP(I237,Opslag!S$2:T$4,2,FALSE)</f>
        <v>#N/A</v>
      </c>
      <c r="M237" s="25">
        <f t="shared" si="80"/>
        <v>4017.75</v>
      </c>
      <c r="N237" s="25" t="e">
        <f>VLOOKUP(B237,Opslag!$V$2:$W$429343,2,FALSE)</f>
        <v>#N/A</v>
      </c>
      <c r="O237" s="25">
        <f t="shared" si="81"/>
        <v>4017.75</v>
      </c>
      <c r="P237" s="25" t="e">
        <f t="shared" si="82"/>
        <v>#N/A</v>
      </c>
      <c r="Q237" s="25" t="e">
        <f t="shared" si="83"/>
        <v>#N/A</v>
      </c>
      <c r="R237" s="25" t="e">
        <f>VLOOKUP(I237,Opslag!S$7:T$9,2,FALSE)</f>
        <v>#N/A</v>
      </c>
      <c r="S237" s="24" t="e">
        <f t="shared" si="84"/>
        <v>#N/A</v>
      </c>
      <c r="T237" s="24" t="e">
        <f>VLOOKUP(S237,Opslag!$J$2:$K$77,2,FALSE)</f>
        <v>#N/A</v>
      </c>
      <c r="U237" s="24" t="e">
        <f t="shared" si="85"/>
        <v>#N/A</v>
      </c>
      <c r="V237" s="26" t="e">
        <f>VLOOKUP(U237,Opslag!$M$2:$N$112,2,FALSE)</f>
        <v>#N/A</v>
      </c>
      <c r="W237" s="46"/>
      <c r="X237" s="46"/>
      <c r="Y237" s="27">
        <f t="shared" si="73"/>
        <v>0</v>
      </c>
      <c r="Z237" s="26" t="e">
        <f>VLOOKUP(Y237,Tabel4[],2,FALSE)</f>
        <v>#N/A</v>
      </c>
      <c r="AA237" s="42"/>
      <c r="AB237" s="43"/>
      <c r="AC237" s="28">
        <f>VLOOKUP(AB237,Opslag!$P$2:$Q$57,2,FALSE)</f>
        <v>1</v>
      </c>
      <c r="AD237" s="24" t="e">
        <f t="shared" si="69"/>
        <v>#N/A</v>
      </c>
      <c r="AE237" s="24" t="e">
        <f t="shared" si="70"/>
        <v>#N/A</v>
      </c>
      <c r="AF237" s="24">
        <f t="shared" si="71"/>
        <v>1</v>
      </c>
      <c r="AG237" s="24" t="e">
        <f t="shared" si="72"/>
        <v>#N/A</v>
      </c>
      <c r="AH237" s="26" t="e">
        <f t="shared" si="74"/>
        <v>#N/A</v>
      </c>
      <c r="AI237" s="40"/>
      <c r="AJ237" s="40"/>
      <c r="AK237" s="32"/>
      <c r="AL237" s="30">
        <f>VLOOKUP(AK237,Opslag!$P$2:$Q$57,2,FALSE)</f>
        <v>1</v>
      </c>
      <c r="AM237" s="31"/>
      <c r="AN237" s="39"/>
    </row>
    <row r="238" spans="1:40" customFormat="1" x14ac:dyDescent="0.25">
      <c r="A238" s="48"/>
      <c r="B238" s="49"/>
      <c r="C238" s="49"/>
      <c r="D238" s="50"/>
      <c r="E238" s="34" t="e">
        <f t="shared" si="75"/>
        <v>#N/A</v>
      </c>
      <c r="F238" s="22" t="e">
        <f t="shared" si="76"/>
        <v>#N/A</v>
      </c>
      <c r="G238" s="23" t="e">
        <f t="shared" si="77"/>
        <v>#N/A</v>
      </c>
      <c r="H238" s="33">
        <f t="shared" si="78"/>
        <v>0</v>
      </c>
      <c r="I238" s="46"/>
      <c r="J238" s="28" t="e" cm="1">
        <f t="array" ref="J238">_xlfn.IFS(I238="2021/2022",0.25,I238="2022/2023",0.5,I238="2023/2024",1)</f>
        <v>#N/A</v>
      </c>
      <c r="K238" s="25">
        <f t="shared" si="79"/>
        <v>8766</v>
      </c>
      <c r="L238" s="25" t="e">
        <f>VLOOKUP(I238,Opslag!S$2:T$4,2,FALSE)</f>
        <v>#N/A</v>
      </c>
      <c r="M238" s="25">
        <f t="shared" si="80"/>
        <v>4017.75</v>
      </c>
      <c r="N238" s="25" t="e">
        <f>VLOOKUP(B238,Opslag!$V$2:$W$429343,2,FALSE)</f>
        <v>#N/A</v>
      </c>
      <c r="O238" s="25">
        <f t="shared" si="81"/>
        <v>4017.75</v>
      </c>
      <c r="P238" s="25" t="e">
        <f t="shared" si="82"/>
        <v>#N/A</v>
      </c>
      <c r="Q238" s="25" t="e">
        <f t="shared" si="83"/>
        <v>#N/A</v>
      </c>
      <c r="R238" s="25" t="e">
        <f>VLOOKUP(I238,Opslag!S$7:T$9,2,FALSE)</f>
        <v>#N/A</v>
      </c>
      <c r="S238" s="24" t="e">
        <f t="shared" si="84"/>
        <v>#N/A</v>
      </c>
      <c r="T238" s="24" t="e">
        <f>VLOOKUP(S238,Opslag!$J$2:$K$77,2,FALSE)</f>
        <v>#N/A</v>
      </c>
      <c r="U238" s="24" t="e">
        <f t="shared" si="85"/>
        <v>#N/A</v>
      </c>
      <c r="V238" s="26" t="e">
        <f>VLOOKUP(U238,Opslag!$M$2:$N$112,2,FALSE)</f>
        <v>#N/A</v>
      </c>
      <c r="W238" s="46"/>
      <c r="X238" s="46"/>
      <c r="Y238" s="27">
        <f t="shared" si="73"/>
        <v>0</v>
      </c>
      <c r="Z238" s="26" t="e">
        <f>VLOOKUP(Y238,Tabel4[],2,FALSE)</f>
        <v>#N/A</v>
      </c>
      <c r="AA238" s="42"/>
      <c r="AB238" s="43"/>
      <c r="AC238" s="28">
        <f>VLOOKUP(AB238,Opslag!$P$2:$Q$57,2,FALSE)</f>
        <v>1</v>
      </c>
      <c r="AD238" s="24" t="e">
        <f t="shared" si="69"/>
        <v>#N/A</v>
      </c>
      <c r="AE238" s="24" t="e">
        <f t="shared" si="70"/>
        <v>#N/A</v>
      </c>
      <c r="AF238" s="24">
        <f t="shared" si="71"/>
        <v>1</v>
      </c>
      <c r="AG238" s="24" t="e">
        <f t="shared" si="72"/>
        <v>#N/A</v>
      </c>
      <c r="AH238" s="26" t="e">
        <f t="shared" si="74"/>
        <v>#N/A</v>
      </c>
      <c r="AI238" s="40"/>
      <c r="AJ238" s="40"/>
      <c r="AK238" s="32"/>
      <c r="AL238" s="30">
        <f>VLOOKUP(AK238,Opslag!$P$2:$Q$57,2,FALSE)</f>
        <v>1</v>
      </c>
      <c r="AM238" s="31"/>
      <c r="AN238" s="39"/>
    </row>
    <row r="239" spans="1:40" customFormat="1" x14ac:dyDescent="0.25">
      <c r="A239" s="48"/>
      <c r="B239" s="49"/>
      <c r="C239" s="49"/>
      <c r="D239" s="50"/>
      <c r="E239" s="34" t="e">
        <f t="shared" si="75"/>
        <v>#N/A</v>
      </c>
      <c r="F239" s="22" t="e">
        <f t="shared" si="76"/>
        <v>#N/A</v>
      </c>
      <c r="G239" s="23" t="e">
        <f t="shared" si="77"/>
        <v>#N/A</v>
      </c>
      <c r="H239" s="33">
        <f t="shared" si="78"/>
        <v>0</v>
      </c>
      <c r="I239" s="46"/>
      <c r="J239" s="28" t="e" cm="1">
        <f t="array" ref="J239">_xlfn.IFS(I239="2021/2022",0.25,I239="2022/2023",0.5,I239="2023/2024",1)</f>
        <v>#N/A</v>
      </c>
      <c r="K239" s="25">
        <f t="shared" si="79"/>
        <v>8766</v>
      </c>
      <c r="L239" s="25" t="e">
        <f>VLOOKUP(I239,Opslag!S$2:T$4,2,FALSE)</f>
        <v>#N/A</v>
      </c>
      <c r="M239" s="25">
        <f t="shared" si="80"/>
        <v>4017.75</v>
      </c>
      <c r="N239" s="25" t="e">
        <f>VLOOKUP(B239,Opslag!$V$2:$W$429343,2,FALSE)</f>
        <v>#N/A</v>
      </c>
      <c r="O239" s="25">
        <f t="shared" si="81"/>
        <v>4017.75</v>
      </c>
      <c r="P239" s="25" t="e">
        <f t="shared" si="82"/>
        <v>#N/A</v>
      </c>
      <c r="Q239" s="25" t="e">
        <f t="shared" si="83"/>
        <v>#N/A</v>
      </c>
      <c r="R239" s="25" t="e">
        <f>VLOOKUP(I239,Opslag!S$7:T$9,2,FALSE)</f>
        <v>#N/A</v>
      </c>
      <c r="S239" s="24" t="e">
        <f t="shared" si="84"/>
        <v>#N/A</v>
      </c>
      <c r="T239" s="24" t="e">
        <f>VLOOKUP(S239,Opslag!$J$2:$K$77,2,FALSE)</f>
        <v>#N/A</v>
      </c>
      <c r="U239" s="24" t="e">
        <f t="shared" si="85"/>
        <v>#N/A</v>
      </c>
      <c r="V239" s="26" t="e">
        <f>VLOOKUP(U239,Opslag!$M$2:$N$112,2,FALSE)</f>
        <v>#N/A</v>
      </c>
      <c r="W239" s="46"/>
      <c r="X239" s="46"/>
      <c r="Y239" s="27">
        <f t="shared" si="73"/>
        <v>0</v>
      </c>
      <c r="Z239" s="26" t="e">
        <f>VLOOKUP(Y239,Tabel4[],2,FALSE)</f>
        <v>#N/A</v>
      </c>
      <c r="AA239" s="42"/>
      <c r="AB239" s="43"/>
      <c r="AC239" s="28">
        <f>VLOOKUP(AB239,Opslag!$P$2:$Q$57,2,FALSE)</f>
        <v>1</v>
      </c>
      <c r="AD239" s="24" t="e">
        <f t="shared" si="69"/>
        <v>#N/A</v>
      </c>
      <c r="AE239" s="24" t="e">
        <f t="shared" si="70"/>
        <v>#N/A</v>
      </c>
      <c r="AF239" s="24">
        <f t="shared" si="71"/>
        <v>1</v>
      </c>
      <c r="AG239" s="24" t="e">
        <f t="shared" si="72"/>
        <v>#N/A</v>
      </c>
      <c r="AH239" s="26" t="e">
        <f t="shared" si="74"/>
        <v>#N/A</v>
      </c>
      <c r="AI239" s="40"/>
      <c r="AJ239" s="40"/>
      <c r="AK239" s="32"/>
      <c r="AL239" s="30">
        <f>VLOOKUP(AK239,Opslag!$P$2:$Q$57,2,FALSE)</f>
        <v>1</v>
      </c>
      <c r="AM239" s="31"/>
      <c r="AN239" s="39"/>
    </row>
    <row r="240" spans="1:40" customFormat="1" x14ac:dyDescent="0.25">
      <c r="A240" s="48"/>
      <c r="B240" s="49"/>
      <c r="C240" s="49"/>
      <c r="D240" s="50"/>
      <c r="E240" s="34" t="e">
        <f t="shared" si="75"/>
        <v>#N/A</v>
      </c>
      <c r="F240" s="22" t="e">
        <f t="shared" si="76"/>
        <v>#N/A</v>
      </c>
      <c r="G240" s="23" t="e">
        <f t="shared" si="77"/>
        <v>#N/A</v>
      </c>
      <c r="H240" s="33">
        <f t="shared" si="78"/>
        <v>0</v>
      </c>
      <c r="I240" s="46"/>
      <c r="J240" s="28" t="e" cm="1">
        <f t="array" ref="J240">_xlfn.IFS(I240="2021/2022",0.25,I240="2022/2023",0.5,I240="2023/2024",1)</f>
        <v>#N/A</v>
      </c>
      <c r="K240" s="25">
        <f t="shared" si="79"/>
        <v>8766</v>
      </c>
      <c r="L240" s="25" t="e">
        <f>VLOOKUP(I240,Opslag!S$2:T$4,2,FALSE)</f>
        <v>#N/A</v>
      </c>
      <c r="M240" s="25">
        <f t="shared" si="80"/>
        <v>4017.75</v>
      </c>
      <c r="N240" s="25" t="e">
        <f>VLOOKUP(B240,Opslag!$V$2:$W$429343,2,FALSE)</f>
        <v>#N/A</v>
      </c>
      <c r="O240" s="25">
        <f t="shared" si="81"/>
        <v>4017.75</v>
      </c>
      <c r="P240" s="25" t="e">
        <f t="shared" si="82"/>
        <v>#N/A</v>
      </c>
      <c r="Q240" s="25" t="e">
        <f t="shared" si="83"/>
        <v>#N/A</v>
      </c>
      <c r="R240" s="25" t="e">
        <f>VLOOKUP(I240,Opslag!S$7:T$9,2,FALSE)</f>
        <v>#N/A</v>
      </c>
      <c r="S240" s="24" t="e">
        <f t="shared" si="84"/>
        <v>#N/A</v>
      </c>
      <c r="T240" s="24" t="e">
        <f>VLOOKUP(S240,Opslag!$J$2:$K$77,2,FALSE)</f>
        <v>#N/A</v>
      </c>
      <c r="U240" s="24" t="e">
        <f t="shared" si="85"/>
        <v>#N/A</v>
      </c>
      <c r="V240" s="26" t="e">
        <f>VLOOKUP(U240,Opslag!$M$2:$N$112,2,FALSE)</f>
        <v>#N/A</v>
      </c>
      <c r="W240" s="46"/>
      <c r="X240" s="46"/>
      <c r="Y240" s="27">
        <f t="shared" si="73"/>
        <v>0</v>
      </c>
      <c r="Z240" s="26" t="e">
        <f>VLOOKUP(Y240,Tabel4[],2,FALSE)</f>
        <v>#N/A</v>
      </c>
      <c r="AA240" s="42"/>
      <c r="AB240" s="43"/>
      <c r="AC240" s="28">
        <f>VLOOKUP(AB240,Opslag!$P$2:$Q$57,2,FALSE)</f>
        <v>1</v>
      </c>
      <c r="AD240" s="24" t="e">
        <f t="shared" si="69"/>
        <v>#N/A</v>
      </c>
      <c r="AE240" s="24" t="e">
        <f t="shared" si="70"/>
        <v>#N/A</v>
      </c>
      <c r="AF240" s="24">
        <f t="shared" si="71"/>
        <v>1</v>
      </c>
      <c r="AG240" s="24" t="e">
        <f t="shared" si="72"/>
        <v>#N/A</v>
      </c>
      <c r="AH240" s="26" t="e">
        <f t="shared" si="74"/>
        <v>#N/A</v>
      </c>
      <c r="AI240" s="40"/>
      <c r="AJ240" s="40"/>
      <c r="AK240" s="32"/>
      <c r="AL240" s="30">
        <f>VLOOKUP(AK240,Opslag!$P$2:$Q$57,2,FALSE)</f>
        <v>1</v>
      </c>
      <c r="AM240" s="31"/>
      <c r="AN240" s="39"/>
    </row>
    <row r="241" spans="1:40" customFormat="1" x14ac:dyDescent="0.25">
      <c r="A241" s="48"/>
      <c r="B241" s="49"/>
      <c r="C241" s="49"/>
      <c r="D241" s="50"/>
      <c r="E241" s="34" t="e">
        <f t="shared" si="75"/>
        <v>#N/A</v>
      </c>
      <c r="F241" s="22" t="e">
        <f t="shared" si="76"/>
        <v>#N/A</v>
      </c>
      <c r="G241" s="23" t="e">
        <f t="shared" si="77"/>
        <v>#N/A</v>
      </c>
      <c r="H241" s="33">
        <f t="shared" si="78"/>
        <v>0</v>
      </c>
      <c r="I241" s="46"/>
      <c r="J241" s="28" t="e" cm="1">
        <f t="array" ref="J241">_xlfn.IFS(I241="2021/2022",0.25,I241="2022/2023",0.5,I241="2023/2024",1)</f>
        <v>#N/A</v>
      </c>
      <c r="K241" s="25">
        <f t="shared" si="79"/>
        <v>8766</v>
      </c>
      <c r="L241" s="25" t="e">
        <f>VLOOKUP(I241,Opslag!S$2:T$4,2,FALSE)</f>
        <v>#N/A</v>
      </c>
      <c r="M241" s="25">
        <f t="shared" si="80"/>
        <v>4017.75</v>
      </c>
      <c r="N241" s="25" t="e">
        <f>VLOOKUP(B241,Opslag!$V$2:$W$429343,2,FALSE)</f>
        <v>#N/A</v>
      </c>
      <c r="O241" s="25">
        <f t="shared" si="81"/>
        <v>4017.75</v>
      </c>
      <c r="P241" s="25" t="e">
        <f t="shared" si="82"/>
        <v>#N/A</v>
      </c>
      <c r="Q241" s="25" t="e">
        <f t="shared" si="83"/>
        <v>#N/A</v>
      </c>
      <c r="R241" s="25" t="e">
        <f>VLOOKUP(I241,Opslag!S$7:T$9,2,FALSE)</f>
        <v>#N/A</v>
      </c>
      <c r="S241" s="24" t="e">
        <f t="shared" si="84"/>
        <v>#N/A</v>
      </c>
      <c r="T241" s="24" t="e">
        <f>VLOOKUP(S241,Opslag!$J$2:$K$77,2,FALSE)</f>
        <v>#N/A</v>
      </c>
      <c r="U241" s="24" t="e">
        <f t="shared" si="85"/>
        <v>#N/A</v>
      </c>
      <c r="V241" s="26" t="e">
        <f>VLOOKUP(U241,Opslag!$M$2:$N$112,2,FALSE)</f>
        <v>#N/A</v>
      </c>
      <c r="W241" s="46"/>
      <c r="X241" s="46"/>
      <c r="Y241" s="27">
        <f t="shared" si="73"/>
        <v>0</v>
      </c>
      <c r="Z241" s="26" t="e">
        <f>VLOOKUP(Y241,Tabel4[],2,FALSE)</f>
        <v>#N/A</v>
      </c>
      <c r="AA241" s="42"/>
      <c r="AB241" s="43"/>
      <c r="AC241" s="28">
        <f>VLOOKUP(AB241,Opslag!$P$2:$Q$57,2,FALSE)</f>
        <v>1</v>
      </c>
      <c r="AD241" s="24" t="e">
        <f t="shared" si="69"/>
        <v>#N/A</v>
      </c>
      <c r="AE241" s="24" t="e">
        <f t="shared" si="70"/>
        <v>#N/A</v>
      </c>
      <c r="AF241" s="24">
        <f t="shared" si="71"/>
        <v>1</v>
      </c>
      <c r="AG241" s="24" t="e">
        <f t="shared" si="72"/>
        <v>#N/A</v>
      </c>
      <c r="AH241" s="26" t="e">
        <f t="shared" si="74"/>
        <v>#N/A</v>
      </c>
      <c r="AI241" s="40"/>
      <c r="AJ241" s="40"/>
      <c r="AK241" s="32"/>
      <c r="AL241" s="30">
        <f>VLOOKUP(AK241,Opslag!$P$2:$Q$57,2,FALSE)</f>
        <v>1</v>
      </c>
      <c r="AM241" s="31"/>
      <c r="AN241" s="39"/>
    </row>
    <row r="242" spans="1:40" customFormat="1" x14ac:dyDescent="0.25">
      <c r="A242" s="48"/>
      <c r="B242" s="49"/>
      <c r="C242" s="49"/>
      <c r="D242" s="50"/>
      <c r="E242" s="34" t="e">
        <f t="shared" si="75"/>
        <v>#N/A</v>
      </c>
      <c r="F242" s="22" t="e">
        <f t="shared" si="76"/>
        <v>#N/A</v>
      </c>
      <c r="G242" s="23" t="e">
        <f t="shared" si="77"/>
        <v>#N/A</v>
      </c>
      <c r="H242" s="33">
        <f t="shared" si="78"/>
        <v>0</v>
      </c>
      <c r="I242" s="46"/>
      <c r="J242" s="28" t="e" cm="1">
        <f t="array" ref="J242">_xlfn.IFS(I242="2021/2022",0.25,I242="2022/2023",0.5,I242="2023/2024",1)</f>
        <v>#N/A</v>
      </c>
      <c r="K242" s="25">
        <f t="shared" si="79"/>
        <v>8766</v>
      </c>
      <c r="L242" s="25" t="e">
        <f>VLOOKUP(I242,Opslag!S$2:T$4,2,FALSE)</f>
        <v>#N/A</v>
      </c>
      <c r="M242" s="25">
        <f t="shared" si="80"/>
        <v>4017.75</v>
      </c>
      <c r="N242" s="25" t="e">
        <f>VLOOKUP(B242,Opslag!$V$2:$W$429343,2,FALSE)</f>
        <v>#N/A</v>
      </c>
      <c r="O242" s="25">
        <f t="shared" si="81"/>
        <v>4017.75</v>
      </c>
      <c r="P242" s="25" t="e">
        <f t="shared" si="82"/>
        <v>#N/A</v>
      </c>
      <c r="Q242" s="25" t="e">
        <f t="shared" si="83"/>
        <v>#N/A</v>
      </c>
      <c r="R242" s="25" t="e">
        <f>VLOOKUP(I242,Opslag!S$7:T$9,2,FALSE)</f>
        <v>#N/A</v>
      </c>
      <c r="S242" s="24" t="e">
        <f t="shared" si="84"/>
        <v>#N/A</v>
      </c>
      <c r="T242" s="24" t="e">
        <f>VLOOKUP(S242,Opslag!$J$2:$K$77,2,FALSE)</f>
        <v>#N/A</v>
      </c>
      <c r="U242" s="24" t="e">
        <f t="shared" si="85"/>
        <v>#N/A</v>
      </c>
      <c r="V242" s="26" t="e">
        <f>VLOOKUP(U242,Opslag!$M$2:$N$112,2,FALSE)</f>
        <v>#N/A</v>
      </c>
      <c r="W242" s="46"/>
      <c r="X242" s="46"/>
      <c r="Y242" s="27">
        <f t="shared" si="73"/>
        <v>0</v>
      </c>
      <c r="Z242" s="26" t="e">
        <f>VLOOKUP(Y242,Tabel4[],2,FALSE)</f>
        <v>#N/A</v>
      </c>
      <c r="AA242" s="42"/>
      <c r="AB242" s="43"/>
      <c r="AC242" s="28">
        <f>VLOOKUP(AB242,Opslag!$P$2:$Q$57,2,FALSE)</f>
        <v>1</v>
      </c>
      <c r="AD242" s="24" t="e">
        <f t="shared" si="69"/>
        <v>#N/A</v>
      </c>
      <c r="AE242" s="24" t="e">
        <f t="shared" si="70"/>
        <v>#N/A</v>
      </c>
      <c r="AF242" s="24">
        <f t="shared" si="71"/>
        <v>1</v>
      </c>
      <c r="AG242" s="24" t="e">
        <f t="shared" si="72"/>
        <v>#N/A</v>
      </c>
      <c r="AH242" s="26" t="e">
        <f t="shared" si="74"/>
        <v>#N/A</v>
      </c>
      <c r="AI242" s="40"/>
      <c r="AJ242" s="40"/>
      <c r="AK242" s="32"/>
      <c r="AL242" s="30">
        <f>VLOOKUP(AK242,Opslag!$P$2:$Q$57,2,FALSE)</f>
        <v>1</v>
      </c>
      <c r="AM242" s="31"/>
      <c r="AN242" s="39"/>
    </row>
    <row r="243" spans="1:40" customFormat="1" x14ac:dyDescent="0.25">
      <c r="A243" s="48"/>
      <c r="B243" s="49"/>
      <c r="C243" s="49"/>
      <c r="D243" s="50"/>
      <c r="E243" s="34" t="e">
        <f t="shared" si="75"/>
        <v>#N/A</v>
      </c>
      <c r="F243" s="22" t="e">
        <f t="shared" si="76"/>
        <v>#N/A</v>
      </c>
      <c r="G243" s="23" t="e">
        <f t="shared" si="77"/>
        <v>#N/A</v>
      </c>
      <c r="H243" s="33">
        <f t="shared" si="78"/>
        <v>0</v>
      </c>
      <c r="I243" s="46"/>
      <c r="J243" s="28" t="e" cm="1">
        <f t="array" ref="J243">_xlfn.IFS(I243="2021/2022",0.25,I243="2022/2023",0.5,I243="2023/2024",1)</f>
        <v>#N/A</v>
      </c>
      <c r="K243" s="25">
        <f t="shared" si="79"/>
        <v>8766</v>
      </c>
      <c r="L243" s="25" t="e">
        <f>VLOOKUP(I243,Opslag!S$2:T$4,2,FALSE)</f>
        <v>#N/A</v>
      </c>
      <c r="M243" s="25">
        <f t="shared" si="80"/>
        <v>4017.75</v>
      </c>
      <c r="N243" s="25" t="e">
        <f>VLOOKUP(B243,Opslag!$V$2:$W$429343,2,FALSE)</f>
        <v>#N/A</v>
      </c>
      <c r="O243" s="25">
        <f t="shared" si="81"/>
        <v>4017.75</v>
      </c>
      <c r="P243" s="25" t="e">
        <f t="shared" si="82"/>
        <v>#N/A</v>
      </c>
      <c r="Q243" s="25" t="e">
        <f t="shared" si="83"/>
        <v>#N/A</v>
      </c>
      <c r="R243" s="25" t="e">
        <f>VLOOKUP(I243,Opslag!S$7:T$9,2,FALSE)</f>
        <v>#N/A</v>
      </c>
      <c r="S243" s="24" t="e">
        <f t="shared" si="84"/>
        <v>#N/A</v>
      </c>
      <c r="T243" s="24" t="e">
        <f>VLOOKUP(S243,Opslag!$J$2:$K$77,2,FALSE)</f>
        <v>#N/A</v>
      </c>
      <c r="U243" s="24" t="e">
        <f t="shared" si="85"/>
        <v>#N/A</v>
      </c>
      <c r="V243" s="26" t="e">
        <f>VLOOKUP(U243,Opslag!$M$2:$N$112,2,FALSE)</f>
        <v>#N/A</v>
      </c>
      <c r="W243" s="46"/>
      <c r="X243" s="46"/>
      <c r="Y243" s="27">
        <f t="shared" si="73"/>
        <v>0</v>
      </c>
      <c r="Z243" s="26" t="e">
        <f>VLOOKUP(Y243,Tabel4[],2,FALSE)</f>
        <v>#N/A</v>
      </c>
      <c r="AA243" s="42"/>
      <c r="AB243" s="43"/>
      <c r="AC243" s="28">
        <f>VLOOKUP(AB243,Opslag!$P$2:$Q$57,2,FALSE)</f>
        <v>1</v>
      </c>
      <c r="AD243" s="24" t="e">
        <f t="shared" si="69"/>
        <v>#N/A</v>
      </c>
      <c r="AE243" s="24" t="e">
        <f t="shared" si="70"/>
        <v>#N/A</v>
      </c>
      <c r="AF243" s="24">
        <f t="shared" si="71"/>
        <v>1</v>
      </c>
      <c r="AG243" s="24" t="e">
        <f t="shared" si="72"/>
        <v>#N/A</v>
      </c>
      <c r="AH243" s="26" t="e">
        <f t="shared" si="74"/>
        <v>#N/A</v>
      </c>
      <c r="AI243" s="40"/>
      <c r="AJ243" s="40"/>
      <c r="AK243" s="32"/>
      <c r="AL243" s="30">
        <f>VLOOKUP(AK243,Opslag!$P$2:$Q$57,2,FALSE)</f>
        <v>1</v>
      </c>
      <c r="AM243" s="31"/>
      <c r="AN243" s="39"/>
    </row>
    <row r="244" spans="1:40" customFormat="1" x14ac:dyDescent="0.25">
      <c r="A244" s="48"/>
      <c r="B244" s="49"/>
      <c r="C244" s="49"/>
      <c r="D244" s="50"/>
      <c r="E244" s="34" t="e">
        <f t="shared" si="75"/>
        <v>#N/A</v>
      </c>
      <c r="F244" s="22" t="e">
        <f t="shared" si="76"/>
        <v>#N/A</v>
      </c>
      <c r="G244" s="23" t="e">
        <f t="shared" si="77"/>
        <v>#N/A</v>
      </c>
      <c r="H244" s="33">
        <f t="shared" si="78"/>
        <v>0</v>
      </c>
      <c r="I244" s="46"/>
      <c r="J244" s="28" t="e" cm="1">
        <f t="array" ref="J244">_xlfn.IFS(I244="2021/2022",0.25,I244="2022/2023",0.5,I244="2023/2024",1)</f>
        <v>#N/A</v>
      </c>
      <c r="K244" s="25">
        <f t="shared" si="79"/>
        <v>8766</v>
      </c>
      <c r="L244" s="25" t="e">
        <f>VLOOKUP(I244,Opslag!S$2:T$4,2,FALSE)</f>
        <v>#N/A</v>
      </c>
      <c r="M244" s="25">
        <f t="shared" si="80"/>
        <v>4017.75</v>
      </c>
      <c r="N244" s="25" t="e">
        <f>VLOOKUP(B244,Opslag!$V$2:$W$429343,2,FALSE)</f>
        <v>#N/A</v>
      </c>
      <c r="O244" s="25">
        <f t="shared" si="81"/>
        <v>4017.75</v>
      </c>
      <c r="P244" s="25" t="e">
        <f t="shared" si="82"/>
        <v>#N/A</v>
      </c>
      <c r="Q244" s="25" t="e">
        <f t="shared" si="83"/>
        <v>#N/A</v>
      </c>
      <c r="R244" s="25" t="e">
        <f>VLOOKUP(I244,Opslag!S$7:T$9,2,FALSE)</f>
        <v>#N/A</v>
      </c>
      <c r="S244" s="24" t="e">
        <f t="shared" si="84"/>
        <v>#N/A</v>
      </c>
      <c r="T244" s="24" t="e">
        <f>VLOOKUP(S244,Opslag!$J$2:$K$77,2,FALSE)</f>
        <v>#N/A</v>
      </c>
      <c r="U244" s="24" t="e">
        <f t="shared" si="85"/>
        <v>#N/A</v>
      </c>
      <c r="V244" s="26" t="e">
        <f>VLOOKUP(U244,Opslag!$M$2:$N$112,2,FALSE)</f>
        <v>#N/A</v>
      </c>
      <c r="W244" s="46"/>
      <c r="X244" s="46"/>
      <c r="Y244" s="27">
        <f t="shared" si="73"/>
        <v>0</v>
      </c>
      <c r="Z244" s="26" t="e">
        <f>VLOOKUP(Y244,Tabel4[],2,FALSE)</f>
        <v>#N/A</v>
      </c>
      <c r="AA244" s="42"/>
      <c r="AB244" s="43"/>
      <c r="AC244" s="28">
        <f>VLOOKUP(AB244,Opslag!$P$2:$Q$57,2,FALSE)</f>
        <v>1</v>
      </c>
      <c r="AD244" s="24" t="e">
        <f t="shared" si="69"/>
        <v>#N/A</v>
      </c>
      <c r="AE244" s="24" t="e">
        <f t="shared" si="70"/>
        <v>#N/A</v>
      </c>
      <c r="AF244" s="24">
        <f t="shared" si="71"/>
        <v>1</v>
      </c>
      <c r="AG244" s="24" t="e">
        <f t="shared" si="72"/>
        <v>#N/A</v>
      </c>
      <c r="AH244" s="26" t="e">
        <f t="shared" si="74"/>
        <v>#N/A</v>
      </c>
      <c r="AI244" s="40"/>
      <c r="AJ244" s="40"/>
      <c r="AK244" s="32"/>
      <c r="AL244" s="30">
        <f>VLOOKUP(AK244,Opslag!$P$2:$Q$57,2,FALSE)</f>
        <v>1</v>
      </c>
      <c r="AM244" s="31"/>
      <c r="AN244" s="39"/>
    </row>
    <row r="245" spans="1:40" customFormat="1" x14ac:dyDescent="0.25">
      <c r="A245" s="48"/>
      <c r="B245" s="49"/>
      <c r="C245" s="49"/>
      <c r="D245" s="50"/>
      <c r="E245" s="34" t="e">
        <f t="shared" si="75"/>
        <v>#N/A</v>
      </c>
      <c r="F245" s="22" t="e">
        <f t="shared" si="76"/>
        <v>#N/A</v>
      </c>
      <c r="G245" s="23" t="e">
        <f t="shared" si="77"/>
        <v>#N/A</v>
      </c>
      <c r="H245" s="33">
        <f t="shared" si="78"/>
        <v>0</v>
      </c>
      <c r="I245" s="46"/>
      <c r="J245" s="28" t="e" cm="1">
        <f t="array" ref="J245">_xlfn.IFS(I245="2021/2022",0.25,I245="2022/2023",0.5,I245="2023/2024",1)</f>
        <v>#N/A</v>
      </c>
      <c r="K245" s="25">
        <f t="shared" si="79"/>
        <v>8766</v>
      </c>
      <c r="L245" s="25" t="e">
        <f>VLOOKUP(I245,Opslag!S$2:T$4,2,FALSE)</f>
        <v>#N/A</v>
      </c>
      <c r="M245" s="25">
        <f t="shared" si="80"/>
        <v>4017.75</v>
      </c>
      <c r="N245" s="25" t="e">
        <f>VLOOKUP(B245,Opslag!$V$2:$W$429343,2,FALSE)</f>
        <v>#N/A</v>
      </c>
      <c r="O245" s="25">
        <f t="shared" si="81"/>
        <v>4017.75</v>
      </c>
      <c r="P245" s="25" t="e">
        <f t="shared" si="82"/>
        <v>#N/A</v>
      </c>
      <c r="Q245" s="25" t="e">
        <f t="shared" si="83"/>
        <v>#N/A</v>
      </c>
      <c r="R245" s="25" t="e">
        <f>VLOOKUP(I245,Opslag!S$7:T$9,2,FALSE)</f>
        <v>#N/A</v>
      </c>
      <c r="S245" s="24" t="e">
        <f t="shared" si="84"/>
        <v>#N/A</v>
      </c>
      <c r="T245" s="24" t="e">
        <f>VLOOKUP(S245,Opslag!$J$2:$K$77,2,FALSE)</f>
        <v>#N/A</v>
      </c>
      <c r="U245" s="24" t="e">
        <f t="shared" si="85"/>
        <v>#N/A</v>
      </c>
      <c r="V245" s="26" t="e">
        <f>VLOOKUP(U245,Opslag!$M$2:$N$112,2,FALSE)</f>
        <v>#N/A</v>
      </c>
      <c r="W245" s="46"/>
      <c r="X245" s="46"/>
      <c r="Y245" s="27">
        <f t="shared" si="73"/>
        <v>0</v>
      </c>
      <c r="Z245" s="26" t="e">
        <f>VLOOKUP(Y245,Tabel4[],2,FALSE)</f>
        <v>#N/A</v>
      </c>
      <c r="AA245" s="42"/>
      <c r="AB245" s="43"/>
      <c r="AC245" s="28">
        <f>VLOOKUP(AB245,Opslag!$P$2:$Q$57,2,FALSE)</f>
        <v>1</v>
      </c>
      <c r="AD245" s="24" t="e">
        <f t="shared" si="69"/>
        <v>#N/A</v>
      </c>
      <c r="AE245" s="24" t="e">
        <f t="shared" si="70"/>
        <v>#N/A</v>
      </c>
      <c r="AF245" s="24">
        <f t="shared" si="71"/>
        <v>1</v>
      </c>
      <c r="AG245" s="24" t="e">
        <f t="shared" si="72"/>
        <v>#N/A</v>
      </c>
      <c r="AH245" s="26" t="e">
        <f t="shared" si="74"/>
        <v>#N/A</v>
      </c>
      <c r="AI245" s="40"/>
      <c r="AJ245" s="40"/>
      <c r="AK245" s="32"/>
      <c r="AL245" s="30">
        <f>VLOOKUP(AK245,Opslag!$P$2:$Q$57,2,FALSE)</f>
        <v>1</v>
      </c>
      <c r="AM245" s="31"/>
      <c r="AN245" s="39"/>
    </row>
    <row r="246" spans="1:40" customFormat="1" x14ac:dyDescent="0.25">
      <c r="A246" s="48"/>
      <c r="B246" s="49"/>
      <c r="C246" s="49"/>
      <c r="D246" s="50"/>
      <c r="E246" s="34" t="e">
        <f t="shared" si="75"/>
        <v>#N/A</v>
      </c>
      <c r="F246" s="22" t="e">
        <f t="shared" si="76"/>
        <v>#N/A</v>
      </c>
      <c r="G246" s="23" t="e">
        <f t="shared" si="77"/>
        <v>#N/A</v>
      </c>
      <c r="H246" s="33">
        <f t="shared" si="78"/>
        <v>0</v>
      </c>
      <c r="I246" s="46"/>
      <c r="J246" s="28" t="e" cm="1">
        <f t="array" ref="J246">_xlfn.IFS(I246="2021/2022",0.25,I246="2022/2023",0.5,I246="2023/2024",1)</f>
        <v>#N/A</v>
      </c>
      <c r="K246" s="25">
        <f t="shared" si="79"/>
        <v>8766</v>
      </c>
      <c r="L246" s="25" t="e">
        <f>VLOOKUP(I246,Opslag!S$2:T$4,2,FALSE)</f>
        <v>#N/A</v>
      </c>
      <c r="M246" s="25">
        <f t="shared" si="80"/>
        <v>4017.75</v>
      </c>
      <c r="N246" s="25" t="e">
        <f>VLOOKUP(B246,Opslag!$V$2:$W$429343,2,FALSE)</f>
        <v>#N/A</v>
      </c>
      <c r="O246" s="25">
        <f t="shared" si="81"/>
        <v>4017.75</v>
      </c>
      <c r="P246" s="25" t="e">
        <f t="shared" si="82"/>
        <v>#N/A</v>
      </c>
      <c r="Q246" s="25" t="e">
        <f t="shared" si="83"/>
        <v>#N/A</v>
      </c>
      <c r="R246" s="25" t="e">
        <f>VLOOKUP(I246,Opslag!S$7:T$9,2,FALSE)</f>
        <v>#N/A</v>
      </c>
      <c r="S246" s="24" t="e">
        <f t="shared" si="84"/>
        <v>#N/A</v>
      </c>
      <c r="T246" s="24" t="e">
        <f>VLOOKUP(S246,Opslag!$J$2:$K$77,2,FALSE)</f>
        <v>#N/A</v>
      </c>
      <c r="U246" s="24" t="e">
        <f t="shared" si="85"/>
        <v>#N/A</v>
      </c>
      <c r="V246" s="26" t="e">
        <f>VLOOKUP(U246,Opslag!$M$2:$N$112,2,FALSE)</f>
        <v>#N/A</v>
      </c>
      <c r="W246" s="46"/>
      <c r="X246" s="46"/>
      <c r="Y246" s="27">
        <f t="shared" si="73"/>
        <v>0</v>
      </c>
      <c r="Z246" s="26" t="e">
        <f>VLOOKUP(Y246,Tabel4[],2,FALSE)</f>
        <v>#N/A</v>
      </c>
      <c r="AA246" s="42"/>
      <c r="AB246" s="43"/>
      <c r="AC246" s="28">
        <f>VLOOKUP(AB246,Opslag!$P$2:$Q$57,2,FALSE)</f>
        <v>1</v>
      </c>
      <c r="AD246" s="24" t="e">
        <f t="shared" si="69"/>
        <v>#N/A</v>
      </c>
      <c r="AE246" s="24" t="e">
        <f t="shared" si="70"/>
        <v>#N/A</v>
      </c>
      <c r="AF246" s="24">
        <f t="shared" si="71"/>
        <v>1</v>
      </c>
      <c r="AG246" s="24" t="e">
        <f t="shared" si="72"/>
        <v>#N/A</v>
      </c>
      <c r="AH246" s="26" t="e">
        <f t="shared" si="74"/>
        <v>#N/A</v>
      </c>
      <c r="AI246" s="40"/>
      <c r="AJ246" s="40"/>
      <c r="AK246" s="32"/>
      <c r="AL246" s="30">
        <f>VLOOKUP(AK246,Opslag!$P$2:$Q$57,2,FALSE)</f>
        <v>1</v>
      </c>
      <c r="AM246" s="31"/>
      <c r="AN246" s="39"/>
    </row>
    <row r="247" spans="1:40" customFormat="1" x14ac:dyDescent="0.25">
      <c r="A247" s="48"/>
      <c r="B247" s="49"/>
      <c r="C247" s="49"/>
      <c r="D247" s="50"/>
      <c r="E247" s="34" t="e">
        <f t="shared" si="75"/>
        <v>#N/A</v>
      </c>
      <c r="F247" s="22" t="e">
        <f t="shared" si="76"/>
        <v>#N/A</v>
      </c>
      <c r="G247" s="23" t="e">
        <f t="shared" si="77"/>
        <v>#N/A</v>
      </c>
      <c r="H247" s="33">
        <f t="shared" si="78"/>
        <v>0</v>
      </c>
      <c r="I247" s="46"/>
      <c r="J247" s="28" t="e" cm="1">
        <f t="array" ref="J247">_xlfn.IFS(I247="2021/2022",0.25,I247="2022/2023",0.5,I247="2023/2024",1)</f>
        <v>#N/A</v>
      </c>
      <c r="K247" s="25">
        <f t="shared" si="79"/>
        <v>8766</v>
      </c>
      <c r="L247" s="25" t="e">
        <f>VLOOKUP(I247,Opslag!S$2:T$4,2,FALSE)</f>
        <v>#N/A</v>
      </c>
      <c r="M247" s="25">
        <f t="shared" si="80"/>
        <v>4017.75</v>
      </c>
      <c r="N247" s="25" t="e">
        <f>VLOOKUP(B247,Opslag!$V$2:$W$429343,2,FALSE)</f>
        <v>#N/A</v>
      </c>
      <c r="O247" s="25">
        <f t="shared" si="81"/>
        <v>4017.75</v>
      </c>
      <c r="P247" s="25" t="e">
        <f t="shared" si="82"/>
        <v>#N/A</v>
      </c>
      <c r="Q247" s="25" t="e">
        <f t="shared" si="83"/>
        <v>#N/A</v>
      </c>
      <c r="R247" s="25" t="e">
        <f>VLOOKUP(I247,Opslag!S$7:T$9,2,FALSE)</f>
        <v>#N/A</v>
      </c>
      <c r="S247" s="24" t="e">
        <f t="shared" si="84"/>
        <v>#N/A</v>
      </c>
      <c r="T247" s="24" t="e">
        <f>VLOOKUP(S247,Opslag!$J$2:$K$77,2,FALSE)</f>
        <v>#N/A</v>
      </c>
      <c r="U247" s="24" t="e">
        <f t="shared" si="85"/>
        <v>#N/A</v>
      </c>
      <c r="V247" s="26" t="e">
        <f>VLOOKUP(U247,Opslag!$M$2:$N$112,2,FALSE)</f>
        <v>#N/A</v>
      </c>
      <c r="W247" s="46"/>
      <c r="X247" s="46"/>
      <c r="Y247" s="27">
        <f t="shared" si="73"/>
        <v>0</v>
      </c>
      <c r="Z247" s="26" t="e">
        <f>VLOOKUP(Y247,Tabel4[],2,FALSE)</f>
        <v>#N/A</v>
      </c>
      <c r="AA247" s="42"/>
      <c r="AB247" s="43"/>
      <c r="AC247" s="28">
        <f>VLOOKUP(AB247,Opslag!$P$2:$Q$57,2,FALSE)</f>
        <v>1</v>
      </c>
      <c r="AD247" s="24" t="e">
        <f t="shared" si="69"/>
        <v>#N/A</v>
      </c>
      <c r="AE247" s="24" t="e">
        <f t="shared" si="70"/>
        <v>#N/A</v>
      </c>
      <c r="AF247" s="24">
        <f t="shared" si="71"/>
        <v>1</v>
      </c>
      <c r="AG247" s="24" t="e">
        <f t="shared" si="72"/>
        <v>#N/A</v>
      </c>
      <c r="AH247" s="26" t="e">
        <f t="shared" si="74"/>
        <v>#N/A</v>
      </c>
      <c r="AI247" s="40"/>
      <c r="AJ247" s="40"/>
      <c r="AK247" s="32"/>
      <c r="AL247" s="30">
        <f>VLOOKUP(AK247,Opslag!$P$2:$Q$57,2,FALSE)</f>
        <v>1</v>
      </c>
      <c r="AM247" s="31"/>
      <c r="AN247" s="39"/>
    </row>
    <row r="248" spans="1:40" customFormat="1" x14ac:dyDescent="0.25">
      <c r="A248" s="48"/>
      <c r="B248" s="49"/>
      <c r="C248" s="49"/>
      <c r="D248" s="50"/>
      <c r="E248" s="34" t="e">
        <f t="shared" si="75"/>
        <v>#N/A</v>
      </c>
      <c r="F248" s="22" t="e">
        <f t="shared" si="76"/>
        <v>#N/A</v>
      </c>
      <c r="G248" s="23" t="e">
        <f t="shared" si="77"/>
        <v>#N/A</v>
      </c>
      <c r="H248" s="33">
        <f t="shared" si="78"/>
        <v>0</v>
      </c>
      <c r="I248" s="46"/>
      <c r="J248" s="28" t="e" cm="1">
        <f t="array" ref="J248">_xlfn.IFS(I248="2021/2022",0.25,I248="2022/2023",0.5,I248="2023/2024",1)</f>
        <v>#N/A</v>
      </c>
      <c r="K248" s="25">
        <f t="shared" si="79"/>
        <v>8766</v>
      </c>
      <c r="L248" s="25" t="e">
        <f>VLOOKUP(I248,Opslag!S$2:T$4,2,FALSE)</f>
        <v>#N/A</v>
      </c>
      <c r="M248" s="25">
        <f t="shared" si="80"/>
        <v>4017.75</v>
      </c>
      <c r="N248" s="25" t="e">
        <f>VLOOKUP(B248,Opslag!$V$2:$W$429343,2,FALSE)</f>
        <v>#N/A</v>
      </c>
      <c r="O248" s="25">
        <f t="shared" si="81"/>
        <v>4017.75</v>
      </c>
      <c r="P248" s="25" t="e">
        <f t="shared" si="82"/>
        <v>#N/A</v>
      </c>
      <c r="Q248" s="25" t="e">
        <f t="shared" si="83"/>
        <v>#N/A</v>
      </c>
      <c r="R248" s="25" t="e">
        <f>VLOOKUP(I248,Opslag!S$7:T$9,2,FALSE)</f>
        <v>#N/A</v>
      </c>
      <c r="S248" s="24" t="e">
        <f t="shared" si="84"/>
        <v>#N/A</v>
      </c>
      <c r="T248" s="24" t="e">
        <f>VLOOKUP(S248,Opslag!$J$2:$K$77,2,FALSE)</f>
        <v>#N/A</v>
      </c>
      <c r="U248" s="24" t="e">
        <f t="shared" si="85"/>
        <v>#N/A</v>
      </c>
      <c r="V248" s="26" t="e">
        <f>VLOOKUP(U248,Opslag!$M$2:$N$112,2,FALSE)</f>
        <v>#N/A</v>
      </c>
      <c r="W248" s="46"/>
      <c r="X248" s="46"/>
      <c r="Y248" s="27">
        <f t="shared" si="73"/>
        <v>0</v>
      </c>
      <c r="Z248" s="26" t="e">
        <f>VLOOKUP(Y248,Tabel4[],2,FALSE)</f>
        <v>#N/A</v>
      </c>
      <c r="AA248" s="42"/>
      <c r="AB248" s="43"/>
      <c r="AC248" s="28">
        <f>VLOOKUP(AB248,Opslag!$P$2:$Q$57,2,FALSE)</f>
        <v>1</v>
      </c>
      <c r="AD248" s="24" t="e">
        <f t="shared" si="69"/>
        <v>#N/A</v>
      </c>
      <c r="AE248" s="24" t="e">
        <f t="shared" si="70"/>
        <v>#N/A</v>
      </c>
      <c r="AF248" s="24">
        <f t="shared" si="71"/>
        <v>1</v>
      </c>
      <c r="AG248" s="24" t="e">
        <f t="shared" si="72"/>
        <v>#N/A</v>
      </c>
      <c r="AH248" s="26" t="e">
        <f t="shared" si="74"/>
        <v>#N/A</v>
      </c>
      <c r="AI248" s="40"/>
      <c r="AJ248" s="40"/>
      <c r="AK248" s="32"/>
      <c r="AL248" s="30">
        <f>VLOOKUP(AK248,Opslag!$P$2:$Q$57,2,FALSE)</f>
        <v>1</v>
      </c>
      <c r="AM248" s="31"/>
      <c r="AN248" s="39"/>
    </row>
    <row r="249" spans="1:40" customFormat="1" x14ac:dyDescent="0.25">
      <c r="A249" s="48"/>
      <c r="B249" s="49"/>
      <c r="C249" s="49"/>
      <c r="D249" s="50"/>
      <c r="E249" s="34" t="e">
        <f t="shared" si="75"/>
        <v>#N/A</v>
      </c>
      <c r="F249" s="22" t="e">
        <f t="shared" si="76"/>
        <v>#N/A</v>
      </c>
      <c r="G249" s="23" t="e">
        <f t="shared" si="77"/>
        <v>#N/A</v>
      </c>
      <c r="H249" s="33">
        <f t="shared" si="78"/>
        <v>0</v>
      </c>
      <c r="I249" s="46"/>
      <c r="J249" s="28" t="e" cm="1">
        <f t="array" ref="J249">_xlfn.IFS(I249="2021/2022",0.25,I249="2022/2023",0.5,I249="2023/2024",1)</f>
        <v>#N/A</v>
      </c>
      <c r="K249" s="25">
        <f t="shared" si="79"/>
        <v>8766</v>
      </c>
      <c r="L249" s="25" t="e">
        <f>VLOOKUP(I249,Opslag!S$2:T$4,2,FALSE)</f>
        <v>#N/A</v>
      </c>
      <c r="M249" s="25">
        <f t="shared" si="80"/>
        <v>4017.75</v>
      </c>
      <c r="N249" s="25" t="e">
        <f>VLOOKUP(B249,Opslag!$V$2:$W$429343,2,FALSE)</f>
        <v>#N/A</v>
      </c>
      <c r="O249" s="25">
        <f t="shared" si="81"/>
        <v>4017.75</v>
      </c>
      <c r="P249" s="25" t="e">
        <f t="shared" si="82"/>
        <v>#N/A</v>
      </c>
      <c r="Q249" s="25" t="e">
        <f t="shared" si="83"/>
        <v>#N/A</v>
      </c>
      <c r="R249" s="25" t="e">
        <f>VLOOKUP(I249,Opslag!S$7:T$9,2,FALSE)</f>
        <v>#N/A</v>
      </c>
      <c r="S249" s="24" t="e">
        <f t="shared" si="84"/>
        <v>#N/A</v>
      </c>
      <c r="T249" s="24" t="e">
        <f>VLOOKUP(S249,Opslag!$J$2:$K$77,2,FALSE)</f>
        <v>#N/A</v>
      </c>
      <c r="U249" s="24" t="e">
        <f t="shared" si="85"/>
        <v>#N/A</v>
      </c>
      <c r="V249" s="26" t="e">
        <f>VLOOKUP(U249,Opslag!$M$2:$N$112,2,FALSE)</f>
        <v>#N/A</v>
      </c>
      <c r="W249" s="46"/>
      <c r="X249" s="46"/>
      <c r="Y249" s="27">
        <f t="shared" si="73"/>
        <v>0</v>
      </c>
      <c r="Z249" s="26" t="e">
        <f>VLOOKUP(Y249,Tabel4[],2,FALSE)</f>
        <v>#N/A</v>
      </c>
      <c r="AA249" s="42"/>
      <c r="AB249" s="43"/>
      <c r="AC249" s="28">
        <f>VLOOKUP(AB249,Opslag!$P$2:$Q$57,2,FALSE)</f>
        <v>1</v>
      </c>
      <c r="AD249" s="24" t="e">
        <f t="shared" si="69"/>
        <v>#N/A</v>
      </c>
      <c r="AE249" s="24" t="e">
        <f t="shared" si="70"/>
        <v>#N/A</v>
      </c>
      <c r="AF249" s="24">
        <f t="shared" si="71"/>
        <v>1</v>
      </c>
      <c r="AG249" s="24" t="e">
        <f t="shared" si="72"/>
        <v>#N/A</v>
      </c>
      <c r="AH249" s="26" t="e">
        <f t="shared" si="74"/>
        <v>#N/A</v>
      </c>
      <c r="AI249" s="40"/>
      <c r="AJ249" s="40"/>
      <c r="AK249" s="32"/>
      <c r="AL249" s="30">
        <f>VLOOKUP(AK249,Opslag!$P$2:$Q$57,2,FALSE)</f>
        <v>1</v>
      </c>
      <c r="AM249" s="31"/>
      <c r="AN249" s="39"/>
    </row>
    <row r="250" spans="1:40" customFormat="1" x14ac:dyDescent="0.25">
      <c r="A250" s="48"/>
      <c r="B250" s="49"/>
      <c r="C250" s="49"/>
      <c r="D250" s="50"/>
      <c r="E250" s="34" t="e">
        <f t="shared" si="75"/>
        <v>#N/A</v>
      </c>
      <c r="F250" s="22" t="e">
        <f t="shared" si="76"/>
        <v>#N/A</v>
      </c>
      <c r="G250" s="23" t="e">
        <f t="shared" si="77"/>
        <v>#N/A</v>
      </c>
      <c r="H250" s="33">
        <f t="shared" si="78"/>
        <v>0</v>
      </c>
      <c r="I250" s="46"/>
      <c r="J250" s="28" t="e" cm="1">
        <f t="array" ref="J250">_xlfn.IFS(I250="2021/2022",0.25,I250="2022/2023",0.5,I250="2023/2024",1)</f>
        <v>#N/A</v>
      </c>
      <c r="K250" s="25">
        <f t="shared" si="79"/>
        <v>8766</v>
      </c>
      <c r="L250" s="25" t="e">
        <f>VLOOKUP(I250,Opslag!S$2:T$4,2,FALSE)</f>
        <v>#N/A</v>
      </c>
      <c r="M250" s="25">
        <f t="shared" si="80"/>
        <v>4017.75</v>
      </c>
      <c r="N250" s="25" t="e">
        <f>VLOOKUP(B250,Opslag!$V$2:$W$429343,2,FALSE)</f>
        <v>#N/A</v>
      </c>
      <c r="O250" s="25">
        <f t="shared" si="81"/>
        <v>4017.75</v>
      </c>
      <c r="P250" s="25" t="e">
        <f t="shared" si="82"/>
        <v>#N/A</v>
      </c>
      <c r="Q250" s="25" t="e">
        <f t="shared" si="83"/>
        <v>#N/A</v>
      </c>
      <c r="R250" s="25" t="e">
        <f>VLOOKUP(I250,Opslag!S$7:T$9,2,FALSE)</f>
        <v>#N/A</v>
      </c>
      <c r="S250" s="24" t="e">
        <f t="shared" si="84"/>
        <v>#N/A</v>
      </c>
      <c r="T250" s="24" t="e">
        <f>VLOOKUP(S250,Opslag!$J$2:$K$77,2,FALSE)</f>
        <v>#N/A</v>
      </c>
      <c r="U250" s="24" t="e">
        <f t="shared" si="85"/>
        <v>#N/A</v>
      </c>
      <c r="V250" s="26" t="e">
        <f>VLOOKUP(U250,Opslag!$M$2:$N$112,2,FALSE)</f>
        <v>#N/A</v>
      </c>
      <c r="W250" s="46"/>
      <c r="X250" s="46"/>
      <c r="Y250" s="27">
        <f t="shared" si="73"/>
        <v>0</v>
      </c>
      <c r="Z250" s="26" t="e">
        <f>VLOOKUP(Y250,Tabel4[],2,FALSE)</f>
        <v>#N/A</v>
      </c>
      <c r="AA250" s="42"/>
      <c r="AB250" s="43"/>
      <c r="AC250" s="28">
        <f>VLOOKUP(AB250,Opslag!$P$2:$Q$57,2,FALSE)</f>
        <v>1</v>
      </c>
      <c r="AD250" s="24" t="e">
        <f t="shared" si="69"/>
        <v>#N/A</v>
      </c>
      <c r="AE250" s="24" t="e">
        <f t="shared" si="70"/>
        <v>#N/A</v>
      </c>
      <c r="AF250" s="24">
        <f t="shared" si="71"/>
        <v>1</v>
      </c>
      <c r="AG250" s="24" t="e">
        <f t="shared" si="72"/>
        <v>#N/A</v>
      </c>
      <c r="AH250" s="26" t="e">
        <f t="shared" si="74"/>
        <v>#N/A</v>
      </c>
      <c r="AI250" s="40"/>
      <c r="AJ250" s="40"/>
      <c r="AK250" s="32"/>
      <c r="AL250" s="30">
        <f>VLOOKUP(AK250,Opslag!$P$2:$Q$57,2,FALSE)</f>
        <v>1</v>
      </c>
      <c r="AM250" s="31"/>
      <c r="AN250" s="39"/>
    </row>
    <row r="251" spans="1:40" customFormat="1" x14ac:dyDescent="0.25">
      <c r="A251" s="48"/>
      <c r="B251" s="49"/>
      <c r="C251" s="49"/>
      <c r="D251" s="50"/>
      <c r="E251" s="34" t="e">
        <f t="shared" si="75"/>
        <v>#N/A</v>
      </c>
      <c r="F251" s="22" t="e">
        <f t="shared" si="76"/>
        <v>#N/A</v>
      </c>
      <c r="G251" s="23" t="e">
        <f t="shared" si="77"/>
        <v>#N/A</v>
      </c>
      <c r="H251" s="33">
        <f t="shared" si="78"/>
        <v>0</v>
      </c>
      <c r="I251" s="46"/>
      <c r="J251" s="28" t="e" cm="1">
        <f t="array" ref="J251">_xlfn.IFS(I251="2021/2022",0.25,I251="2022/2023",0.5,I251="2023/2024",1)</f>
        <v>#N/A</v>
      </c>
      <c r="K251" s="25">
        <f t="shared" si="79"/>
        <v>8766</v>
      </c>
      <c r="L251" s="25" t="e">
        <f>VLOOKUP(I251,Opslag!S$2:T$4,2,FALSE)</f>
        <v>#N/A</v>
      </c>
      <c r="M251" s="25">
        <f t="shared" si="80"/>
        <v>4017.75</v>
      </c>
      <c r="N251" s="25" t="e">
        <f>VLOOKUP(B251,Opslag!$V$2:$W$429343,2,FALSE)</f>
        <v>#N/A</v>
      </c>
      <c r="O251" s="25">
        <f t="shared" si="81"/>
        <v>4017.75</v>
      </c>
      <c r="P251" s="25" t="e">
        <f t="shared" si="82"/>
        <v>#N/A</v>
      </c>
      <c r="Q251" s="25" t="e">
        <f t="shared" si="83"/>
        <v>#N/A</v>
      </c>
      <c r="R251" s="25" t="e">
        <f>VLOOKUP(I251,Opslag!S$7:T$9,2,FALSE)</f>
        <v>#N/A</v>
      </c>
      <c r="S251" s="24" t="e">
        <f t="shared" si="84"/>
        <v>#N/A</v>
      </c>
      <c r="T251" s="24" t="e">
        <f>VLOOKUP(S251,Opslag!$J$2:$K$77,2,FALSE)</f>
        <v>#N/A</v>
      </c>
      <c r="U251" s="24" t="e">
        <f t="shared" si="85"/>
        <v>#N/A</v>
      </c>
      <c r="V251" s="26" t="e">
        <f>VLOOKUP(U251,Opslag!$M$2:$N$112,2,FALSE)</f>
        <v>#N/A</v>
      </c>
      <c r="W251" s="46"/>
      <c r="X251" s="46"/>
      <c r="Y251" s="27">
        <f t="shared" si="73"/>
        <v>0</v>
      </c>
      <c r="Z251" s="26" t="e">
        <f>VLOOKUP(Y251,Tabel4[],2,FALSE)</f>
        <v>#N/A</v>
      </c>
      <c r="AA251" s="42"/>
      <c r="AB251" s="43"/>
      <c r="AC251" s="28">
        <f>VLOOKUP(AB251,Opslag!$P$2:$Q$57,2,FALSE)</f>
        <v>1</v>
      </c>
      <c r="AD251" s="24" t="e">
        <f t="shared" si="69"/>
        <v>#N/A</v>
      </c>
      <c r="AE251" s="24" t="e">
        <f t="shared" si="70"/>
        <v>#N/A</v>
      </c>
      <c r="AF251" s="24">
        <f t="shared" si="71"/>
        <v>1</v>
      </c>
      <c r="AG251" s="24" t="e">
        <f t="shared" si="72"/>
        <v>#N/A</v>
      </c>
      <c r="AH251" s="26" t="e">
        <f t="shared" si="74"/>
        <v>#N/A</v>
      </c>
      <c r="AI251" s="40"/>
      <c r="AJ251" s="40"/>
      <c r="AK251" s="32"/>
      <c r="AL251" s="30">
        <f>VLOOKUP(AK251,Opslag!$P$2:$Q$57,2,FALSE)</f>
        <v>1</v>
      </c>
      <c r="AM251" s="31"/>
      <c r="AN251" s="39"/>
    </row>
    <row r="252" spans="1:40" customFormat="1" x14ac:dyDescent="0.25">
      <c r="A252" s="48"/>
      <c r="B252" s="49"/>
      <c r="C252" s="49"/>
      <c r="D252" s="50"/>
      <c r="E252" s="34" t="e">
        <f t="shared" si="75"/>
        <v>#N/A</v>
      </c>
      <c r="F252" s="22" t="e">
        <f t="shared" si="76"/>
        <v>#N/A</v>
      </c>
      <c r="G252" s="23" t="e">
        <f t="shared" si="77"/>
        <v>#N/A</v>
      </c>
      <c r="H252" s="33">
        <f t="shared" si="78"/>
        <v>0</v>
      </c>
      <c r="I252" s="46"/>
      <c r="J252" s="28" t="e" cm="1">
        <f t="array" ref="J252">_xlfn.IFS(I252="2021/2022",0.25,I252="2022/2023",0.5,I252="2023/2024",1)</f>
        <v>#N/A</v>
      </c>
      <c r="K252" s="25">
        <f t="shared" si="79"/>
        <v>8766</v>
      </c>
      <c r="L252" s="25" t="e">
        <f>VLOOKUP(I252,Opslag!S$2:T$4,2,FALSE)</f>
        <v>#N/A</v>
      </c>
      <c r="M252" s="25">
        <f t="shared" si="80"/>
        <v>4017.75</v>
      </c>
      <c r="N252" s="25" t="e">
        <f>VLOOKUP(B252,Opslag!$V$2:$W$429343,2,FALSE)</f>
        <v>#N/A</v>
      </c>
      <c r="O252" s="25">
        <f t="shared" si="81"/>
        <v>4017.75</v>
      </c>
      <c r="P252" s="25" t="e">
        <f t="shared" si="82"/>
        <v>#N/A</v>
      </c>
      <c r="Q252" s="25" t="e">
        <f t="shared" si="83"/>
        <v>#N/A</v>
      </c>
      <c r="R252" s="25" t="e">
        <f>VLOOKUP(I252,Opslag!S$7:T$9,2,FALSE)</f>
        <v>#N/A</v>
      </c>
      <c r="S252" s="24" t="e">
        <f t="shared" si="84"/>
        <v>#N/A</v>
      </c>
      <c r="T252" s="24" t="e">
        <f>VLOOKUP(S252,Opslag!$J$2:$K$77,2,FALSE)</f>
        <v>#N/A</v>
      </c>
      <c r="U252" s="24" t="e">
        <f t="shared" si="85"/>
        <v>#N/A</v>
      </c>
      <c r="V252" s="26" t="e">
        <f>VLOOKUP(U252,Opslag!$M$2:$N$112,2,FALSE)</f>
        <v>#N/A</v>
      </c>
      <c r="W252" s="46"/>
      <c r="X252" s="46"/>
      <c r="Y252" s="27">
        <f t="shared" si="73"/>
        <v>0</v>
      </c>
      <c r="Z252" s="26" t="e">
        <f>VLOOKUP(Y252,Tabel4[],2,FALSE)</f>
        <v>#N/A</v>
      </c>
      <c r="AA252" s="42"/>
      <c r="AB252" s="43"/>
      <c r="AC252" s="28">
        <f>VLOOKUP(AB252,Opslag!$P$2:$Q$57,2,FALSE)</f>
        <v>1</v>
      </c>
      <c r="AD252" s="24" t="e">
        <f t="shared" si="69"/>
        <v>#N/A</v>
      </c>
      <c r="AE252" s="24" t="e">
        <f t="shared" si="70"/>
        <v>#N/A</v>
      </c>
      <c r="AF252" s="24">
        <f t="shared" si="71"/>
        <v>1</v>
      </c>
      <c r="AG252" s="24" t="e">
        <f t="shared" si="72"/>
        <v>#N/A</v>
      </c>
      <c r="AH252" s="26" t="e">
        <f t="shared" si="74"/>
        <v>#N/A</v>
      </c>
      <c r="AI252" s="40"/>
      <c r="AJ252" s="40"/>
      <c r="AK252" s="32"/>
      <c r="AL252" s="30">
        <f>VLOOKUP(AK252,Opslag!$P$2:$Q$57,2,FALSE)</f>
        <v>1</v>
      </c>
      <c r="AM252" s="31"/>
      <c r="AN252" s="39"/>
    </row>
    <row r="253" spans="1:40" customFormat="1" x14ac:dyDescent="0.25">
      <c r="A253" s="48"/>
      <c r="B253" s="49"/>
      <c r="C253" s="49"/>
      <c r="D253" s="50"/>
      <c r="E253" s="34" t="e">
        <f t="shared" si="75"/>
        <v>#N/A</v>
      </c>
      <c r="F253" s="22" t="e">
        <f t="shared" si="76"/>
        <v>#N/A</v>
      </c>
      <c r="G253" s="23" t="e">
        <f t="shared" si="77"/>
        <v>#N/A</v>
      </c>
      <c r="H253" s="33">
        <f t="shared" si="78"/>
        <v>0</v>
      </c>
      <c r="I253" s="46"/>
      <c r="J253" s="28" t="e" cm="1">
        <f t="array" ref="J253">_xlfn.IFS(I253="2021/2022",0.25,I253="2022/2023",0.5,I253="2023/2024",1)</f>
        <v>#N/A</v>
      </c>
      <c r="K253" s="25">
        <f t="shared" si="79"/>
        <v>8766</v>
      </c>
      <c r="L253" s="25" t="e">
        <f>VLOOKUP(I253,Opslag!S$2:T$4,2,FALSE)</f>
        <v>#N/A</v>
      </c>
      <c r="M253" s="25">
        <f t="shared" si="80"/>
        <v>4017.75</v>
      </c>
      <c r="N253" s="25" t="e">
        <f>VLOOKUP(B253,Opslag!$V$2:$W$429343,2,FALSE)</f>
        <v>#N/A</v>
      </c>
      <c r="O253" s="25">
        <f t="shared" si="81"/>
        <v>4017.75</v>
      </c>
      <c r="P253" s="25" t="e">
        <f t="shared" si="82"/>
        <v>#N/A</v>
      </c>
      <c r="Q253" s="25" t="e">
        <f t="shared" si="83"/>
        <v>#N/A</v>
      </c>
      <c r="R253" s="25" t="e">
        <f>VLOOKUP(I253,Opslag!S$7:T$9,2,FALSE)</f>
        <v>#N/A</v>
      </c>
      <c r="S253" s="24" t="e">
        <f t="shared" si="84"/>
        <v>#N/A</v>
      </c>
      <c r="T253" s="24" t="e">
        <f>VLOOKUP(S253,Opslag!$J$2:$K$77,2,FALSE)</f>
        <v>#N/A</v>
      </c>
      <c r="U253" s="24" t="e">
        <f t="shared" si="85"/>
        <v>#N/A</v>
      </c>
      <c r="V253" s="26" t="e">
        <f>VLOOKUP(U253,Opslag!$M$2:$N$112,2,FALSE)</f>
        <v>#N/A</v>
      </c>
      <c r="W253" s="46"/>
      <c r="X253" s="46"/>
      <c r="Y253" s="27">
        <f t="shared" si="73"/>
        <v>0</v>
      </c>
      <c r="Z253" s="26" t="e">
        <f>VLOOKUP(Y253,Tabel4[],2,FALSE)</f>
        <v>#N/A</v>
      </c>
      <c r="AA253" s="42"/>
      <c r="AB253" s="43"/>
      <c r="AC253" s="28">
        <f>VLOOKUP(AB253,Opslag!$P$2:$Q$57,2,FALSE)</f>
        <v>1</v>
      </c>
      <c r="AD253" s="24" t="e">
        <f t="shared" si="69"/>
        <v>#N/A</v>
      </c>
      <c r="AE253" s="24" t="e">
        <f t="shared" si="70"/>
        <v>#N/A</v>
      </c>
      <c r="AF253" s="24">
        <f t="shared" si="71"/>
        <v>1</v>
      </c>
      <c r="AG253" s="24" t="e">
        <f t="shared" si="72"/>
        <v>#N/A</v>
      </c>
      <c r="AH253" s="26" t="e">
        <f t="shared" si="74"/>
        <v>#N/A</v>
      </c>
      <c r="AI253" s="40"/>
      <c r="AJ253" s="40"/>
      <c r="AK253" s="32"/>
      <c r="AL253" s="30">
        <f>VLOOKUP(AK253,Opslag!$P$2:$Q$57,2,FALSE)</f>
        <v>1</v>
      </c>
      <c r="AM253" s="31"/>
      <c r="AN253" s="39"/>
    </row>
    <row r="254" spans="1:40" customFormat="1" x14ac:dyDescent="0.25">
      <c r="A254" s="48"/>
      <c r="B254" s="49"/>
      <c r="C254" s="49"/>
      <c r="D254" s="50"/>
      <c r="E254" s="34" t="e">
        <f t="shared" si="75"/>
        <v>#N/A</v>
      </c>
      <c r="F254" s="22" t="e">
        <f t="shared" si="76"/>
        <v>#N/A</v>
      </c>
      <c r="G254" s="23" t="e">
        <f t="shared" si="77"/>
        <v>#N/A</v>
      </c>
      <c r="H254" s="33">
        <f t="shared" si="78"/>
        <v>0</v>
      </c>
      <c r="I254" s="46"/>
      <c r="J254" s="28" t="e" cm="1">
        <f t="array" ref="J254">_xlfn.IFS(I254="2021/2022",0.25,I254="2022/2023",0.5,I254="2023/2024",1)</f>
        <v>#N/A</v>
      </c>
      <c r="K254" s="25">
        <f t="shared" si="79"/>
        <v>8766</v>
      </c>
      <c r="L254" s="25" t="e">
        <f>VLOOKUP(I254,Opslag!S$2:T$4,2,FALSE)</f>
        <v>#N/A</v>
      </c>
      <c r="M254" s="25">
        <f t="shared" si="80"/>
        <v>4017.75</v>
      </c>
      <c r="N254" s="25" t="e">
        <f>VLOOKUP(B254,Opslag!$V$2:$W$429343,2,FALSE)</f>
        <v>#N/A</v>
      </c>
      <c r="O254" s="25">
        <f t="shared" si="81"/>
        <v>4017.75</v>
      </c>
      <c r="P254" s="25" t="e">
        <f t="shared" si="82"/>
        <v>#N/A</v>
      </c>
      <c r="Q254" s="25" t="e">
        <f t="shared" si="83"/>
        <v>#N/A</v>
      </c>
      <c r="R254" s="25" t="e">
        <f>VLOOKUP(I254,Opslag!S$7:T$9,2,FALSE)</f>
        <v>#N/A</v>
      </c>
      <c r="S254" s="24" t="e">
        <f t="shared" si="84"/>
        <v>#N/A</v>
      </c>
      <c r="T254" s="24" t="e">
        <f>VLOOKUP(S254,Opslag!$J$2:$K$77,2,FALSE)</f>
        <v>#N/A</v>
      </c>
      <c r="U254" s="24" t="e">
        <f t="shared" si="85"/>
        <v>#N/A</v>
      </c>
      <c r="V254" s="26" t="e">
        <f>VLOOKUP(U254,Opslag!$M$2:$N$112,2,FALSE)</f>
        <v>#N/A</v>
      </c>
      <c r="W254" s="46"/>
      <c r="X254" s="46"/>
      <c r="Y254" s="27">
        <f t="shared" si="73"/>
        <v>0</v>
      </c>
      <c r="Z254" s="26" t="e">
        <f>VLOOKUP(Y254,Tabel4[],2,FALSE)</f>
        <v>#N/A</v>
      </c>
      <c r="AA254" s="42"/>
      <c r="AB254" s="43"/>
      <c r="AC254" s="28">
        <f>VLOOKUP(AB254,Opslag!$P$2:$Q$57,2,FALSE)</f>
        <v>1</v>
      </c>
      <c r="AD254" s="24" t="e">
        <f t="shared" si="69"/>
        <v>#N/A</v>
      </c>
      <c r="AE254" s="24" t="e">
        <f t="shared" si="70"/>
        <v>#N/A</v>
      </c>
      <c r="AF254" s="24">
        <f t="shared" si="71"/>
        <v>1</v>
      </c>
      <c r="AG254" s="24" t="e">
        <f t="shared" si="72"/>
        <v>#N/A</v>
      </c>
      <c r="AH254" s="26" t="e">
        <f t="shared" si="74"/>
        <v>#N/A</v>
      </c>
      <c r="AI254" s="40"/>
      <c r="AJ254" s="40"/>
      <c r="AK254" s="32"/>
      <c r="AL254" s="30">
        <f>VLOOKUP(AK254,Opslag!$P$2:$Q$57,2,FALSE)</f>
        <v>1</v>
      </c>
      <c r="AM254" s="31"/>
      <c r="AN254" s="39"/>
    </row>
    <row r="255" spans="1:40" customFormat="1" x14ac:dyDescent="0.25">
      <c r="A255" s="48"/>
      <c r="B255" s="49"/>
      <c r="C255" s="49"/>
      <c r="D255" s="50"/>
      <c r="E255" s="34" t="e">
        <f t="shared" si="75"/>
        <v>#N/A</v>
      </c>
      <c r="F255" s="22" t="e">
        <f t="shared" si="76"/>
        <v>#N/A</v>
      </c>
      <c r="G255" s="23" t="e">
        <f t="shared" si="77"/>
        <v>#N/A</v>
      </c>
      <c r="H255" s="33">
        <f t="shared" si="78"/>
        <v>0</v>
      </c>
      <c r="I255" s="46"/>
      <c r="J255" s="28" t="e" cm="1">
        <f t="array" ref="J255">_xlfn.IFS(I255="2021/2022",0.25,I255="2022/2023",0.5,I255="2023/2024",1)</f>
        <v>#N/A</v>
      </c>
      <c r="K255" s="25">
        <f t="shared" si="79"/>
        <v>8766</v>
      </c>
      <c r="L255" s="25" t="e">
        <f>VLOOKUP(I255,Opslag!S$2:T$4,2,FALSE)</f>
        <v>#N/A</v>
      </c>
      <c r="M255" s="25">
        <f t="shared" si="80"/>
        <v>4017.75</v>
      </c>
      <c r="N255" s="25" t="e">
        <f>VLOOKUP(B255,Opslag!$V$2:$W$429343,2,FALSE)</f>
        <v>#N/A</v>
      </c>
      <c r="O255" s="25">
        <f t="shared" si="81"/>
        <v>4017.75</v>
      </c>
      <c r="P255" s="25" t="e">
        <f t="shared" si="82"/>
        <v>#N/A</v>
      </c>
      <c r="Q255" s="25" t="e">
        <f t="shared" si="83"/>
        <v>#N/A</v>
      </c>
      <c r="R255" s="25" t="e">
        <f>VLOOKUP(I255,Opslag!S$7:T$9,2,FALSE)</f>
        <v>#N/A</v>
      </c>
      <c r="S255" s="24" t="e">
        <f t="shared" si="84"/>
        <v>#N/A</v>
      </c>
      <c r="T255" s="24" t="e">
        <f>VLOOKUP(S255,Opslag!$J$2:$K$77,2,FALSE)</f>
        <v>#N/A</v>
      </c>
      <c r="U255" s="24" t="e">
        <f t="shared" si="85"/>
        <v>#N/A</v>
      </c>
      <c r="V255" s="26" t="e">
        <f>VLOOKUP(U255,Opslag!$M$2:$N$112,2,FALSE)</f>
        <v>#N/A</v>
      </c>
      <c r="W255" s="46"/>
      <c r="X255" s="46"/>
      <c r="Y255" s="27">
        <f t="shared" si="73"/>
        <v>0</v>
      </c>
      <c r="Z255" s="26" t="e">
        <f>VLOOKUP(Y255,Tabel4[],2,FALSE)</f>
        <v>#N/A</v>
      </c>
      <c r="AA255" s="42"/>
      <c r="AB255" s="43"/>
      <c r="AC255" s="28">
        <f>VLOOKUP(AB255,Opslag!$P$2:$Q$57,2,FALSE)</f>
        <v>1</v>
      </c>
      <c r="AD255" s="24" t="e">
        <f t="shared" si="69"/>
        <v>#N/A</v>
      </c>
      <c r="AE255" s="24" t="e">
        <f t="shared" si="70"/>
        <v>#N/A</v>
      </c>
      <c r="AF255" s="24">
        <f t="shared" si="71"/>
        <v>1</v>
      </c>
      <c r="AG255" s="24" t="e">
        <f t="shared" si="72"/>
        <v>#N/A</v>
      </c>
      <c r="AH255" s="26" t="e">
        <f t="shared" si="74"/>
        <v>#N/A</v>
      </c>
      <c r="AI255" s="40"/>
      <c r="AJ255" s="40"/>
      <c r="AK255" s="32"/>
      <c r="AL255" s="30">
        <f>VLOOKUP(AK255,Opslag!$P$2:$Q$57,2,FALSE)</f>
        <v>1</v>
      </c>
      <c r="AM255" s="31"/>
      <c r="AN255" s="39"/>
    </row>
    <row r="256" spans="1:40" customFormat="1" x14ac:dyDescent="0.25">
      <c r="A256" s="48"/>
      <c r="B256" s="49"/>
      <c r="C256" s="49"/>
      <c r="D256" s="50"/>
      <c r="E256" s="34" t="e">
        <f t="shared" si="75"/>
        <v>#N/A</v>
      </c>
      <c r="F256" s="22" t="e">
        <f t="shared" si="76"/>
        <v>#N/A</v>
      </c>
      <c r="G256" s="23" t="e">
        <f t="shared" si="77"/>
        <v>#N/A</v>
      </c>
      <c r="H256" s="33">
        <f t="shared" si="78"/>
        <v>0</v>
      </c>
      <c r="I256" s="46"/>
      <c r="J256" s="28" t="e" cm="1">
        <f t="array" ref="J256">_xlfn.IFS(I256="2021/2022",0.25,I256="2022/2023",0.5,I256="2023/2024",1)</f>
        <v>#N/A</v>
      </c>
      <c r="K256" s="25">
        <f t="shared" si="79"/>
        <v>8766</v>
      </c>
      <c r="L256" s="25" t="e">
        <f>VLOOKUP(I256,Opslag!S$2:T$4,2,FALSE)</f>
        <v>#N/A</v>
      </c>
      <c r="M256" s="25">
        <f t="shared" si="80"/>
        <v>4017.75</v>
      </c>
      <c r="N256" s="25" t="e">
        <f>VLOOKUP(B256,Opslag!$V$2:$W$429343,2,FALSE)</f>
        <v>#N/A</v>
      </c>
      <c r="O256" s="25">
        <f t="shared" si="81"/>
        <v>4017.75</v>
      </c>
      <c r="P256" s="25" t="e">
        <f t="shared" si="82"/>
        <v>#N/A</v>
      </c>
      <c r="Q256" s="25" t="e">
        <f t="shared" si="83"/>
        <v>#N/A</v>
      </c>
      <c r="R256" s="25" t="e">
        <f>VLOOKUP(I256,Opslag!S$7:T$9,2,FALSE)</f>
        <v>#N/A</v>
      </c>
      <c r="S256" s="24" t="e">
        <f t="shared" si="84"/>
        <v>#N/A</v>
      </c>
      <c r="T256" s="24" t="e">
        <f>VLOOKUP(S256,Opslag!$J$2:$K$77,2,FALSE)</f>
        <v>#N/A</v>
      </c>
      <c r="U256" s="24" t="e">
        <f t="shared" si="85"/>
        <v>#N/A</v>
      </c>
      <c r="V256" s="26" t="e">
        <f>VLOOKUP(U256,Opslag!$M$2:$N$112,2,FALSE)</f>
        <v>#N/A</v>
      </c>
      <c r="W256" s="46"/>
      <c r="X256" s="46"/>
      <c r="Y256" s="27">
        <f t="shared" si="73"/>
        <v>0</v>
      </c>
      <c r="Z256" s="26" t="e">
        <f>VLOOKUP(Y256,Tabel4[],2,FALSE)</f>
        <v>#N/A</v>
      </c>
      <c r="AA256" s="42"/>
      <c r="AB256" s="43"/>
      <c r="AC256" s="28">
        <f>VLOOKUP(AB256,Opslag!$P$2:$Q$57,2,FALSE)</f>
        <v>1</v>
      </c>
      <c r="AD256" s="24" t="e">
        <f t="shared" si="69"/>
        <v>#N/A</v>
      </c>
      <c r="AE256" s="24" t="e">
        <f t="shared" si="70"/>
        <v>#N/A</v>
      </c>
      <c r="AF256" s="24">
        <f t="shared" si="71"/>
        <v>1</v>
      </c>
      <c r="AG256" s="24" t="e">
        <f t="shared" si="72"/>
        <v>#N/A</v>
      </c>
      <c r="AH256" s="26" t="e">
        <f t="shared" si="74"/>
        <v>#N/A</v>
      </c>
      <c r="AI256" s="40"/>
      <c r="AJ256" s="40"/>
      <c r="AK256" s="32"/>
      <c r="AL256" s="30">
        <f>VLOOKUP(AK256,Opslag!$P$2:$Q$57,2,FALSE)</f>
        <v>1</v>
      </c>
      <c r="AM256" s="31"/>
      <c r="AN256" s="39"/>
    </row>
    <row r="257" spans="1:40" customFormat="1" x14ac:dyDescent="0.25">
      <c r="A257" s="48"/>
      <c r="B257" s="49"/>
      <c r="C257" s="49"/>
      <c r="D257" s="50"/>
      <c r="E257" s="34" t="e">
        <f t="shared" si="75"/>
        <v>#N/A</v>
      </c>
      <c r="F257" s="22" t="e">
        <f t="shared" si="76"/>
        <v>#N/A</v>
      </c>
      <c r="G257" s="23" t="e">
        <f t="shared" si="77"/>
        <v>#N/A</v>
      </c>
      <c r="H257" s="33">
        <f t="shared" si="78"/>
        <v>0</v>
      </c>
      <c r="I257" s="46"/>
      <c r="J257" s="28" t="e" cm="1">
        <f t="array" ref="J257">_xlfn.IFS(I257="2021/2022",0.25,I257="2022/2023",0.5,I257="2023/2024",1)</f>
        <v>#N/A</v>
      </c>
      <c r="K257" s="25">
        <f t="shared" si="79"/>
        <v>8766</v>
      </c>
      <c r="L257" s="25" t="e">
        <f>VLOOKUP(I257,Opslag!S$2:T$4,2,FALSE)</f>
        <v>#N/A</v>
      </c>
      <c r="M257" s="25">
        <f t="shared" si="80"/>
        <v>4017.75</v>
      </c>
      <c r="N257" s="25" t="e">
        <f>VLOOKUP(B257,Opslag!$V$2:$W$429343,2,FALSE)</f>
        <v>#N/A</v>
      </c>
      <c r="O257" s="25">
        <f t="shared" si="81"/>
        <v>4017.75</v>
      </c>
      <c r="P257" s="25" t="e">
        <f t="shared" si="82"/>
        <v>#N/A</v>
      </c>
      <c r="Q257" s="25" t="e">
        <f t="shared" si="83"/>
        <v>#N/A</v>
      </c>
      <c r="R257" s="25" t="e">
        <f>VLOOKUP(I257,Opslag!S$7:T$9,2,FALSE)</f>
        <v>#N/A</v>
      </c>
      <c r="S257" s="24" t="e">
        <f t="shared" si="84"/>
        <v>#N/A</v>
      </c>
      <c r="T257" s="24" t="e">
        <f>VLOOKUP(S257,Opslag!$J$2:$K$77,2,FALSE)</f>
        <v>#N/A</v>
      </c>
      <c r="U257" s="24" t="e">
        <f t="shared" si="85"/>
        <v>#N/A</v>
      </c>
      <c r="V257" s="26" t="e">
        <f>VLOOKUP(U257,Opslag!$M$2:$N$112,2,FALSE)</f>
        <v>#N/A</v>
      </c>
      <c r="W257" s="46"/>
      <c r="X257" s="46"/>
      <c r="Y257" s="27">
        <f t="shared" si="73"/>
        <v>0</v>
      </c>
      <c r="Z257" s="26" t="e">
        <f>VLOOKUP(Y257,Tabel4[],2,FALSE)</f>
        <v>#N/A</v>
      </c>
      <c r="AA257" s="42"/>
      <c r="AB257" s="43"/>
      <c r="AC257" s="28">
        <f>VLOOKUP(AB257,Opslag!$P$2:$Q$57,2,FALSE)</f>
        <v>1</v>
      </c>
      <c r="AD257" s="24" t="e">
        <f t="shared" si="69"/>
        <v>#N/A</v>
      </c>
      <c r="AE257" s="24" t="e">
        <f t="shared" si="70"/>
        <v>#N/A</v>
      </c>
      <c r="AF257" s="24">
        <f t="shared" si="71"/>
        <v>1</v>
      </c>
      <c r="AG257" s="24" t="e">
        <f t="shared" si="72"/>
        <v>#N/A</v>
      </c>
      <c r="AH257" s="26" t="e">
        <f t="shared" si="74"/>
        <v>#N/A</v>
      </c>
      <c r="AI257" s="40"/>
      <c r="AJ257" s="40"/>
      <c r="AK257" s="32"/>
      <c r="AL257" s="30">
        <f>VLOOKUP(AK257,Opslag!$P$2:$Q$57,2,FALSE)</f>
        <v>1</v>
      </c>
      <c r="AM257" s="31"/>
      <c r="AN257" s="39"/>
    </row>
    <row r="258" spans="1:40" customFormat="1" x14ac:dyDescent="0.25">
      <c r="A258" s="48"/>
      <c r="B258" s="49"/>
      <c r="C258" s="49"/>
      <c r="D258" s="50"/>
      <c r="E258" s="34" t="e">
        <f t="shared" si="75"/>
        <v>#N/A</v>
      </c>
      <c r="F258" s="22" t="e">
        <f t="shared" si="76"/>
        <v>#N/A</v>
      </c>
      <c r="G258" s="23" t="e">
        <f t="shared" si="77"/>
        <v>#N/A</v>
      </c>
      <c r="H258" s="33">
        <f t="shared" si="78"/>
        <v>0</v>
      </c>
      <c r="I258" s="46"/>
      <c r="J258" s="28" t="e" cm="1">
        <f t="array" ref="J258">_xlfn.IFS(I258="2021/2022",0.25,I258="2022/2023",0.5,I258="2023/2024",1)</f>
        <v>#N/A</v>
      </c>
      <c r="K258" s="25">
        <f t="shared" si="79"/>
        <v>8766</v>
      </c>
      <c r="L258" s="25" t="e">
        <f>VLOOKUP(I258,Opslag!S$2:T$4,2,FALSE)</f>
        <v>#N/A</v>
      </c>
      <c r="M258" s="25">
        <f t="shared" si="80"/>
        <v>4017.75</v>
      </c>
      <c r="N258" s="25" t="e">
        <f>VLOOKUP(B258,Opslag!$V$2:$W$429343,2,FALSE)</f>
        <v>#N/A</v>
      </c>
      <c r="O258" s="25">
        <f t="shared" si="81"/>
        <v>4017.75</v>
      </c>
      <c r="P258" s="25" t="e">
        <f t="shared" si="82"/>
        <v>#N/A</v>
      </c>
      <c r="Q258" s="25" t="e">
        <f t="shared" si="83"/>
        <v>#N/A</v>
      </c>
      <c r="R258" s="25" t="e">
        <f>VLOOKUP(I258,Opslag!S$7:T$9,2,FALSE)</f>
        <v>#N/A</v>
      </c>
      <c r="S258" s="24" t="e">
        <f t="shared" si="84"/>
        <v>#N/A</v>
      </c>
      <c r="T258" s="24" t="e">
        <f>VLOOKUP(S258,Opslag!$J$2:$K$77,2,FALSE)</f>
        <v>#N/A</v>
      </c>
      <c r="U258" s="24" t="e">
        <f t="shared" si="85"/>
        <v>#N/A</v>
      </c>
      <c r="V258" s="26" t="e">
        <f>VLOOKUP(U258,Opslag!$M$2:$N$112,2,FALSE)</f>
        <v>#N/A</v>
      </c>
      <c r="W258" s="46"/>
      <c r="X258" s="46"/>
      <c r="Y258" s="27">
        <f t="shared" si="73"/>
        <v>0</v>
      </c>
      <c r="Z258" s="26" t="e">
        <f>VLOOKUP(Y258,Tabel4[],2,FALSE)</f>
        <v>#N/A</v>
      </c>
      <c r="AA258" s="42"/>
      <c r="AB258" s="43"/>
      <c r="AC258" s="28">
        <f>VLOOKUP(AB258,Opslag!$P$2:$Q$57,2,FALSE)</f>
        <v>1</v>
      </c>
      <c r="AD258" s="24" t="e">
        <f t="shared" si="69"/>
        <v>#N/A</v>
      </c>
      <c r="AE258" s="24" t="e">
        <f t="shared" si="70"/>
        <v>#N/A</v>
      </c>
      <c r="AF258" s="24">
        <f t="shared" si="71"/>
        <v>1</v>
      </c>
      <c r="AG258" s="24" t="e">
        <f t="shared" si="72"/>
        <v>#N/A</v>
      </c>
      <c r="AH258" s="26" t="e">
        <f t="shared" si="74"/>
        <v>#N/A</v>
      </c>
      <c r="AI258" s="40"/>
      <c r="AJ258" s="40"/>
      <c r="AK258" s="32"/>
      <c r="AL258" s="30">
        <f>VLOOKUP(AK258,Opslag!$P$2:$Q$57,2,FALSE)</f>
        <v>1</v>
      </c>
      <c r="AM258" s="31"/>
      <c r="AN258" s="39"/>
    </row>
    <row r="259" spans="1:40" customFormat="1" x14ac:dyDescent="0.25">
      <c r="A259" s="48"/>
      <c r="B259" s="49"/>
      <c r="C259" s="49"/>
      <c r="D259" s="50"/>
      <c r="E259" s="34" t="e">
        <f t="shared" si="75"/>
        <v>#N/A</v>
      </c>
      <c r="F259" s="22" t="e">
        <f t="shared" si="76"/>
        <v>#N/A</v>
      </c>
      <c r="G259" s="23" t="e">
        <f t="shared" si="77"/>
        <v>#N/A</v>
      </c>
      <c r="H259" s="33">
        <f t="shared" si="78"/>
        <v>0</v>
      </c>
      <c r="I259" s="46"/>
      <c r="J259" s="28" t="e" cm="1">
        <f t="array" ref="J259">_xlfn.IFS(I259="2021/2022",0.25,I259="2022/2023",0.5,I259="2023/2024",1)</f>
        <v>#N/A</v>
      </c>
      <c r="K259" s="25">
        <f t="shared" si="79"/>
        <v>8766</v>
      </c>
      <c r="L259" s="25" t="e">
        <f>VLOOKUP(I259,Opslag!S$2:T$4,2,FALSE)</f>
        <v>#N/A</v>
      </c>
      <c r="M259" s="25">
        <f t="shared" si="80"/>
        <v>4017.75</v>
      </c>
      <c r="N259" s="25" t="e">
        <f>VLOOKUP(B259,Opslag!$V$2:$W$429343,2,FALSE)</f>
        <v>#N/A</v>
      </c>
      <c r="O259" s="25">
        <f t="shared" si="81"/>
        <v>4017.75</v>
      </c>
      <c r="P259" s="25" t="e">
        <f t="shared" si="82"/>
        <v>#N/A</v>
      </c>
      <c r="Q259" s="25" t="e">
        <f t="shared" si="83"/>
        <v>#N/A</v>
      </c>
      <c r="R259" s="25" t="e">
        <f>VLOOKUP(I259,Opslag!S$7:T$9,2,FALSE)</f>
        <v>#N/A</v>
      </c>
      <c r="S259" s="24" t="e">
        <f t="shared" si="84"/>
        <v>#N/A</v>
      </c>
      <c r="T259" s="24" t="e">
        <f>VLOOKUP(S259,Opslag!$J$2:$K$77,2,FALSE)</f>
        <v>#N/A</v>
      </c>
      <c r="U259" s="24" t="e">
        <f t="shared" si="85"/>
        <v>#N/A</v>
      </c>
      <c r="V259" s="26" t="e">
        <f>VLOOKUP(U259,Opslag!$M$2:$N$112,2,FALSE)</f>
        <v>#N/A</v>
      </c>
      <c r="W259" s="46"/>
      <c r="X259" s="46"/>
      <c r="Y259" s="27">
        <f t="shared" si="73"/>
        <v>0</v>
      </c>
      <c r="Z259" s="26" t="e">
        <f>VLOOKUP(Y259,Tabel4[],2,FALSE)</f>
        <v>#N/A</v>
      </c>
      <c r="AA259" s="42"/>
      <c r="AB259" s="43"/>
      <c r="AC259" s="28">
        <f>VLOOKUP(AB259,Opslag!$P$2:$Q$57,2,FALSE)</f>
        <v>1</v>
      </c>
      <c r="AD259" s="24" t="e">
        <f t="shared" ref="AD259:AD322" si="86">ROUND(Z259*T259*V259*AC259*J259,2)</f>
        <v>#N/A</v>
      </c>
      <c r="AE259" s="24" t="e">
        <f t="shared" ref="AE259:AE322" si="87">IF(G259&lt;=11,0,1)</f>
        <v>#N/A</v>
      </c>
      <c r="AF259" s="24">
        <f t="shared" ref="AF259:AF322" si="88">IF(H259&gt;=19,0,1)</f>
        <v>1</v>
      </c>
      <c r="AG259" s="24" t="e">
        <f t="shared" ref="AG259:AG322" si="89">IF(K259&lt;=L259,0,1)</f>
        <v>#N/A</v>
      </c>
      <c r="AH259" s="26" t="e">
        <f t="shared" si="74"/>
        <v>#N/A</v>
      </c>
      <c r="AI259" s="40"/>
      <c r="AJ259" s="40"/>
      <c r="AK259" s="32"/>
      <c r="AL259" s="30">
        <f>VLOOKUP(AK259,Opslag!$P$2:$Q$57,2,FALSE)</f>
        <v>1</v>
      </c>
      <c r="AM259" s="31"/>
      <c r="AN259" s="39"/>
    </row>
    <row r="260" spans="1:40" customFormat="1" x14ac:dyDescent="0.25">
      <c r="A260" s="48"/>
      <c r="B260" s="49"/>
      <c r="C260" s="49"/>
      <c r="D260" s="50"/>
      <c r="E260" s="34" t="e">
        <f t="shared" si="75"/>
        <v>#N/A</v>
      </c>
      <c r="F260" s="22" t="e">
        <f t="shared" si="76"/>
        <v>#N/A</v>
      </c>
      <c r="G260" s="23" t="e">
        <f t="shared" si="77"/>
        <v>#N/A</v>
      </c>
      <c r="H260" s="33">
        <f t="shared" si="78"/>
        <v>0</v>
      </c>
      <c r="I260" s="46"/>
      <c r="J260" s="28" t="e" cm="1">
        <f t="array" ref="J260">_xlfn.IFS(I260="2021/2022",0.25,I260="2022/2023",0.5,I260="2023/2024",1)</f>
        <v>#N/A</v>
      </c>
      <c r="K260" s="25">
        <f t="shared" si="79"/>
        <v>8766</v>
      </c>
      <c r="L260" s="25" t="e">
        <f>VLOOKUP(I260,Opslag!S$2:T$4,2,FALSE)</f>
        <v>#N/A</v>
      </c>
      <c r="M260" s="25">
        <f t="shared" si="80"/>
        <v>4017.75</v>
      </c>
      <c r="N260" s="25" t="e">
        <f>VLOOKUP(B260,Opslag!$V$2:$W$429343,2,FALSE)</f>
        <v>#N/A</v>
      </c>
      <c r="O260" s="25">
        <f t="shared" si="81"/>
        <v>4017.75</v>
      </c>
      <c r="P260" s="25" t="e">
        <f t="shared" si="82"/>
        <v>#N/A</v>
      </c>
      <c r="Q260" s="25" t="e">
        <f t="shared" si="83"/>
        <v>#N/A</v>
      </c>
      <c r="R260" s="25" t="e">
        <f>VLOOKUP(I260,Opslag!S$7:T$9,2,FALSE)</f>
        <v>#N/A</v>
      </c>
      <c r="S260" s="24" t="e">
        <f t="shared" si="84"/>
        <v>#N/A</v>
      </c>
      <c r="T260" s="24" t="e">
        <f>VLOOKUP(S260,Opslag!$J$2:$K$77,2,FALSE)</f>
        <v>#N/A</v>
      </c>
      <c r="U260" s="24" t="e">
        <f t="shared" si="85"/>
        <v>#N/A</v>
      </c>
      <c r="V260" s="26" t="e">
        <f>VLOOKUP(U260,Opslag!$M$2:$N$112,2,FALSE)</f>
        <v>#N/A</v>
      </c>
      <c r="W260" s="46"/>
      <c r="X260" s="46"/>
      <c r="Y260" s="27">
        <f t="shared" ref="Y260:Y323" si="90">X260</f>
        <v>0</v>
      </c>
      <c r="Z260" s="26" t="e">
        <f>VLOOKUP(Y260,Tabel4[],2,FALSE)</f>
        <v>#N/A</v>
      </c>
      <c r="AA260" s="42"/>
      <c r="AB260" s="43"/>
      <c r="AC260" s="28">
        <f>VLOOKUP(AB260,Opslag!$P$2:$Q$57,2,FALSE)</f>
        <v>1</v>
      </c>
      <c r="AD260" s="24" t="e">
        <f t="shared" si="86"/>
        <v>#N/A</v>
      </c>
      <c r="AE260" s="24" t="e">
        <f t="shared" si="87"/>
        <v>#N/A</v>
      </c>
      <c r="AF260" s="24">
        <f t="shared" si="88"/>
        <v>1</v>
      </c>
      <c r="AG260" s="24" t="e">
        <f t="shared" si="89"/>
        <v>#N/A</v>
      </c>
      <c r="AH260" s="26" t="e">
        <f t="shared" ref="AH260:AH323" si="91">AD260*AE260*AF260*AG260</f>
        <v>#N/A</v>
      </c>
      <c r="AI260" s="40"/>
      <c r="AJ260" s="40"/>
      <c r="AK260" s="32"/>
      <c r="AL260" s="30">
        <f>VLOOKUP(AK260,Opslag!$P$2:$Q$57,2,FALSE)</f>
        <v>1</v>
      </c>
      <c r="AM260" s="31"/>
      <c r="AN260" s="39"/>
    </row>
    <row r="261" spans="1:40" customFormat="1" x14ac:dyDescent="0.25">
      <c r="A261" s="48"/>
      <c r="B261" s="49"/>
      <c r="C261" s="49"/>
      <c r="D261" s="50"/>
      <c r="E261" s="34" t="e">
        <f t="shared" ref="E261:E324" si="92">IF(ISBLANK(D261),R261,D261)</f>
        <v>#N/A</v>
      </c>
      <c r="F261" s="22" t="e">
        <f t="shared" ref="F261:F324" si="93">IF(ISBLANK(D261),L261,E261)</f>
        <v>#N/A</v>
      </c>
      <c r="G261" s="23" t="e">
        <f t="shared" ref="G261:G324" si="94">(F261-B261)/365.25</f>
        <v>#N/A</v>
      </c>
      <c r="H261" s="33">
        <f t="shared" ref="H261:H324" si="95">(C261-B261)/365.25</f>
        <v>0</v>
      </c>
      <c r="I261" s="46"/>
      <c r="J261" s="28" t="e" cm="1">
        <f t="array" ref="J261">_xlfn.IFS(I261="2021/2022",0.25,I261="2022/2023",0.5,I261="2023/2024",1)</f>
        <v>#N/A</v>
      </c>
      <c r="K261" s="25">
        <f t="shared" ref="K261:K324" si="96">B261+(24*365.25)</f>
        <v>8766</v>
      </c>
      <c r="L261" s="25" t="e">
        <f>VLOOKUP(I261,Opslag!S$2:T$4,2,FALSE)</f>
        <v>#N/A</v>
      </c>
      <c r="M261" s="25">
        <f t="shared" ref="M261:M324" si="97">B261+(11*365.25)</f>
        <v>4017.75</v>
      </c>
      <c r="N261" s="25" t="e">
        <f>VLOOKUP(B261,Opslag!$V$2:$W$429343,2,FALSE)</f>
        <v>#N/A</v>
      </c>
      <c r="O261" s="25">
        <f t="shared" ref="O261:O324" si="98">IF(M261&gt;C261,M261,C261)</f>
        <v>4017.75</v>
      </c>
      <c r="P261" s="25" t="e">
        <f t="shared" ref="P261:P324" si="99">IF(N261&gt;E261,E261,N261)</f>
        <v>#N/A</v>
      </c>
      <c r="Q261" s="25" t="e">
        <f t="shared" ref="Q261:Q324" si="100">IF(N261&gt;F261,F261,N261)</f>
        <v>#N/A</v>
      </c>
      <c r="R261" s="25" t="e">
        <f>VLOOKUP(I261,Opslag!S$7:T$9,2,FALSE)</f>
        <v>#N/A</v>
      </c>
      <c r="S261" s="24" t="e">
        <f t="shared" ref="S261:S324" si="101">IF((ROUND(_xlfn.DAYS(P261,O261)/365.25,1))&gt;=8,8,(ROUND(_xlfn.DAYS(P261,O261)/365.25,1)))</f>
        <v>#N/A</v>
      </c>
      <c r="T261" s="24" t="e">
        <f>VLOOKUP(S261,Opslag!$J$2:$K$77,2,FALSE)</f>
        <v>#N/A</v>
      </c>
      <c r="U261" s="24" t="e">
        <f t="shared" ref="U261:U324" si="102">IF((ROUND(_xlfn.DAYS(L261,Q261)/365.25,1))&lt;0,0,(ROUND(_xlfn.DAYS(L261,Q261)/365.25,1)))</f>
        <v>#N/A</v>
      </c>
      <c r="V261" s="26" t="e">
        <f>VLOOKUP(U261,Opslag!$M$2:$N$112,2,FALSE)</f>
        <v>#N/A</v>
      </c>
      <c r="W261" s="46"/>
      <c r="X261" s="46"/>
      <c r="Y261" s="27">
        <f t="shared" si="90"/>
        <v>0</v>
      </c>
      <c r="Z261" s="26" t="e">
        <f>VLOOKUP(Y261,Tabel4[],2,FALSE)</f>
        <v>#N/A</v>
      </c>
      <c r="AA261" s="42"/>
      <c r="AB261" s="43"/>
      <c r="AC261" s="28">
        <f>VLOOKUP(AB261,Opslag!$P$2:$Q$57,2,FALSE)</f>
        <v>1</v>
      </c>
      <c r="AD261" s="24" t="e">
        <f t="shared" si="86"/>
        <v>#N/A</v>
      </c>
      <c r="AE261" s="24" t="e">
        <f t="shared" si="87"/>
        <v>#N/A</v>
      </c>
      <c r="AF261" s="24">
        <f t="shared" si="88"/>
        <v>1</v>
      </c>
      <c r="AG261" s="24" t="e">
        <f t="shared" si="89"/>
        <v>#N/A</v>
      </c>
      <c r="AH261" s="26" t="e">
        <f t="shared" si="91"/>
        <v>#N/A</v>
      </c>
      <c r="AI261" s="40"/>
      <c r="AJ261" s="40"/>
      <c r="AK261" s="32"/>
      <c r="AL261" s="30">
        <f>VLOOKUP(AK261,Opslag!$P$2:$Q$57,2,FALSE)</f>
        <v>1</v>
      </c>
      <c r="AM261" s="31"/>
      <c r="AN261" s="39"/>
    </row>
    <row r="262" spans="1:40" customFormat="1" x14ac:dyDescent="0.25">
      <c r="A262" s="48"/>
      <c r="B262" s="49"/>
      <c r="C262" s="49"/>
      <c r="D262" s="50"/>
      <c r="E262" s="34" t="e">
        <f t="shared" si="92"/>
        <v>#N/A</v>
      </c>
      <c r="F262" s="22" t="e">
        <f t="shared" si="93"/>
        <v>#N/A</v>
      </c>
      <c r="G262" s="23" t="e">
        <f t="shared" si="94"/>
        <v>#N/A</v>
      </c>
      <c r="H262" s="33">
        <f t="shared" si="95"/>
        <v>0</v>
      </c>
      <c r="I262" s="46"/>
      <c r="J262" s="28" t="e" cm="1">
        <f t="array" ref="J262">_xlfn.IFS(I262="2021/2022",0.25,I262="2022/2023",0.5,I262="2023/2024",1)</f>
        <v>#N/A</v>
      </c>
      <c r="K262" s="25">
        <f t="shared" si="96"/>
        <v>8766</v>
      </c>
      <c r="L262" s="25" t="e">
        <f>VLOOKUP(I262,Opslag!S$2:T$4,2,FALSE)</f>
        <v>#N/A</v>
      </c>
      <c r="M262" s="25">
        <f t="shared" si="97"/>
        <v>4017.75</v>
      </c>
      <c r="N262" s="25" t="e">
        <f>VLOOKUP(B262,Opslag!$V$2:$W$429343,2,FALSE)</f>
        <v>#N/A</v>
      </c>
      <c r="O262" s="25">
        <f t="shared" si="98"/>
        <v>4017.75</v>
      </c>
      <c r="P262" s="25" t="e">
        <f t="shared" si="99"/>
        <v>#N/A</v>
      </c>
      <c r="Q262" s="25" t="e">
        <f t="shared" si="100"/>
        <v>#N/A</v>
      </c>
      <c r="R262" s="25" t="e">
        <f>VLOOKUP(I262,Opslag!S$7:T$9,2,FALSE)</f>
        <v>#N/A</v>
      </c>
      <c r="S262" s="24" t="e">
        <f t="shared" si="101"/>
        <v>#N/A</v>
      </c>
      <c r="T262" s="24" t="e">
        <f>VLOOKUP(S262,Opslag!$J$2:$K$77,2,FALSE)</f>
        <v>#N/A</v>
      </c>
      <c r="U262" s="24" t="e">
        <f t="shared" si="102"/>
        <v>#N/A</v>
      </c>
      <c r="V262" s="26" t="e">
        <f>VLOOKUP(U262,Opslag!$M$2:$N$112,2,FALSE)</f>
        <v>#N/A</v>
      </c>
      <c r="W262" s="46"/>
      <c r="X262" s="46"/>
      <c r="Y262" s="27">
        <f t="shared" si="90"/>
        <v>0</v>
      </c>
      <c r="Z262" s="26" t="e">
        <f>VLOOKUP(Y262,Tabel4[],2,FALSE)</f>
        <v>#N/A</v>
      </c>
      <c r="AA262" s="42"/>
      <c r="AB262" s="43"/>
      <c r="AC262" s="28">
        <f>VLOOKUP(AB262,Opslag!$P$2:$Q$57,2,FALSE)</f>
        <v>1</v>
      </c>
      <c r="AD262" s="24" t="e">
        <f t="shared" si="86"/>
        <v>#N/A</v>
      </c>
      <c r="AE262" s="24" t="e">
        <f t="shared" si="87"/>
        <v>#N/A</v>
      </c>
      <c r="AF262" s="24">
        <f t="shared" si="88"/>
        <v>1</v>
      </c>
      <c r="AG262" s="24" t="e">
        <f t="shared" si="89"/>
        <v>#N/A</v>
      </c>
      <c r="AH262" s="26" t="e">
        <f t="shared" si="91"/>
        <v>#N/A</v>
      </c>
      <c r="AI262" s="40"/>
      <c r="AJ262" s="40"/>
      <c r="AK262" s="32"/>
      <c r="AL262" s="30">
        <f>VLOOKUP(AK262,Opslag!$P$2:$Q$57,2,FALSE)</f>
        <v>1</v>
      </c>
      <c r="AM262" s="31"/>
      <c r="AN262" s="39"/>
    </row>
    <row r="263" spans="1:40" customFormat="1" x14ac:dyDescent="0.25">
      <c r="A263" s="48"/>
      <c r="B263" s="49"/>
      <c r="C263" s="49"/>
      <c r="D263" s="50"/>
      <c r="E263" s="34" t="e">
        <f t="shared" si="92"/>
        <v>#N/A</v>
      </c>
      <c r="F263" s="22" t="e">
        <f t="shared" si="93"/>
        <v>#N/A</v>
      </c>
      <c r="G263" s="23" t="e">
        <f t="shared" si="94"/>
        <v>#N/A</v>
      </c>
      <c r="H263" s="33">
        <f t="shared" si="95"/>
        <v>0</v>
      </c>
      <c r="I263" s="46"/>
      <c r="J263" s="28" t="e" cm="1">
        <f t="array" ref="J263">_xlfn.IFS(I263="2021/2022",0.25,I263="2022/2023",0.5,I263="2023/2024",1)</f>
        <v>#N/A</v>
      </c>
      <c r="K263" s="25">
        <f t="shared" si="96"/>
        <v>8766</v>
      </c>
      <c r="L263" s="25" t="e">
        <f>VLOOKUP(I263,Opslag!S$2:T$4,2,FALSE)</f>
        <v>#N/A</v>
      </c>
      <c r="M263" s="25">
        <f t="shared" si="97"/>
        <v>4017.75</v>
      </c>
      <c r="N263" s="25" t="e">
        <f>VLOOKUP(B263,Opslag!$V$2:$W$429343,2,FALSE)</f>
        <v>#N/A</v>
      </c>
      <c r="O263" s="25">
        <f t="shared" si="98"/>
        <v>4017.75</v>
      </c>
      <c r="P263" s="25" t="e">
        <f t="shared" si="99"/>
        <v>#N/A</v>
      </c>
      <c r="Q263" s="25" t="e">
        <f t="shared" si="100"/>
        <v>#N/A</v>
      </c>
      <c r="R263" s="25" t="e">
        <f>VLOOKUP(I263,Opslag!S$7:T$9,2,FALSE)</f>
        <v>#N/A</v>
      </c>
      <c r="S263" s="24" t="e">
        <f t="shared" si="101"/>
        <v>#N/A</v>
      </c>
      <c r="T263" s="24" t="e">
        <f>VLOOKUP(S263,Opslag!$J$2:$K$77,2,FALSE)</f>
        <v>#N/A</v>
      </c>
      <c r="U263" s="24" t="e">
        <f t="shared" si="102"/>
        <v>#N/A</v>
      </c>
      <c r="V263" s="26" t="e">
        <f>VLOOKUP(U263,Opslag!$M$2:$N$112,2,FALSE)</f>
        <v>#N/A</v>
      </c>
      <c r="W263" s="46"/>
      <c r="X263" s="46"/>
      <c r="Y263" s="27">
        <f t="shared" si="90"/>
        <v>0</v>
      </c>
      <c r="Z263" s="26" t="e">
        <f>VLOOKUP(Y263,Tabel4[],2,FALSE)</f>
        <v>#N/A</v>
      </c>
      <c r="AA263" s="42"/>
      <c r="AB263" s="43"/>
      <c r="AC263" s="28">
        <f>VLOOKUP(AB263,Opslag!$P$2:$Q$57,2,FALSE)</f>
        <v>1</v>
      </c>
      <c r="AD263" s="24" t="e">
        <f t="shared" si="86"/>
        <v>#N/A</v>
      </c>
      <c r="AE263" s="24" t="e">
        <f t="shared" si="87"/>
        <v>#N/A</v>
      </c>
      <c r="AF263" s="24">
        <f t="shared" si="88"/>
        <v>1</v>
      </c>
      <c r="AG263" s="24" t="e">
        <f t="shared" si="89"/>
        <v>#N/A</v>
      </c>
      <c r="AH263" s="26" t="e">
        <f t="shared" si="91"/>
        <v>#N/A</v>
      </c>
      <c r="AI263" s="40"/>
      <c r="AJ263" s="40"/>
      <c r="AK263" s="32"/>
      <c r="AL263" s="30">
        <f>VLOOKUP(AK263,Opslag!$P$2:$Q$57,2,FALSE)</f>
        <v>1</v>
      </c>
      <c r="AM263" s="31"/>
      <c r="AN263" s="39"/>
    </row>
    <row r="264" spans="1:40" customFormat="1" x14ac:dyDescent="0.25">
      <c r="A264" s="48"/>
      <c r="B264" s="49"/>
      <c r="C264" s="49"/>
      <c r="D264" s="50"/>
      <c r="E264" s="34" t="e">
        <f t="shared" si="92"/>
        <v>#N/A</v>
      </c>
      <c r="F264" s="22" t="e">
        <f t="shared" si="93"/>
        <v>#N/A</v>
      </c>
      <c r="G264" s="23" t="e">
        <f t="shared" si="94"/>
        <v>#N/A</v>
      </c>
      <c r="H264" s="33">
        <f t="shared" si="95"/>
        <v>0</v>
      </c>
      <c r="I264" s="46"/>
      <c r="J264" s="28" t="e" cm="1">
        <f t="array" ref="J264">_xlfn.IFS(I264="2021/2022",0.25,I264="2022/2023",0.5,I264="2023/2024",1)</f>
        <v>#N/A</v>
      </c>
      <c r="K264" s="25">
        <f t="shared" si="96"/>
        <v>8766</v>
      </c>
      <c r="L264" s="25" t="e">
        <f>VLOOKUP(I264,Opslag!S$2:T$4,2,FALSE)</f>
        <v>#N/A</v>
      </c>
      <c r="M264" s="25">
        <f t="shared" si="97"/>
        <v>4017.75</v>
      </c>
      <c r="N264" s="25" t="e">
        <f>VLOOKUP(B264,Opslag!$V$2:$W$429343,2,FALSE)</f>
        <v>#N/A</v>
      </c>
      <c r="O264" s="25">
        <f t="shared" si="98"/>
        <v>4017.75</v>
      </c>
      <c r="P264" s="25" t="e">
        <f t="shared" si="99"/>
        <v>#N/A</v>
      </c>
      <c r="Q264" s="25" t="e">
        <f t="shared" si="100"/>
        <v>#N/A</v>
      </c>
      <c r="R264" s="25" t="e">
        <f>VLOOKUP(I264,Opslag!S$7:T$9,2,FALSE)</f>
        <v>#N/A</v>
      </c>
      <c r="S264" s="24" t="e">
        <f t="shared" si="101"/>
        <v>#N/A</v>
      </c>
      <c r="T264" s="24" t="e">
        <f>VLOOKUP(S264,Opslag!$J$2:$K$77,2,FALSE)</f>
        <v>#N/A</v>
      </c>
      <c r="U264" s="24" t="e">
        <f t="shared" si="102"/>
        <v>#N/A</v>
      </c>
      <c r="V264" s="26" t="e">
        <f>VLOOKUP(U264,Opslag!$M$2:$N$112,2,FALSE)</f>
        <v>#N/A</v>
      </c>
      <c r="W264" s="46"/>
      <c r="X264" s="46"/>
      <c r="Y264" s="27">
        <f t="shared" si="90"/>
        <v>0</v>
      </c>
      <c r="Z264" s="26" t="e">
        <f>VLOOKUP(Y264,Tabel4[],2,FALSE)</f>
        <v>#N/A</v>
      </c>
      <c r="AA264" s="42"/>
      <c r="AB264" s="43"/>
      <c r="AC264" s="28">
        <f>VLOOKUP(AB264,Opslag!$P$2:$Q$57,2,FALSE)</f>
        <v>1</v>
      </c>
      <c r="AD264" s="24" t="e">
        <f t="shared" si="86"/>
        <v>#N/A</v>
      </c>
      <c r="AE264" s="24" t="e">
        <f t="shared" si="87"/>
        <v>#N/A</v>
      </c>
      <c r="AF264" s="24">
        <f t="shared" si="88"/>
        <v>1</v>
      </c>
      <c r="AG264" s="24" t="e">
        <f t="shared" si="89"/>
        <v>#N/A</v>
      </c>
      <c r="AH264" s="26" t="e">
        <f t="shared" si="91"/>
        <v>#N/A</v>
      </c>
      <c r="AI264" s="40"/>
      <c r="AJ264" s="40"/>
      <c r="AK264" s="32"/>
      <c r="AL264" s="30">
        <f>VLOOKUP(AK264,Opslag!$P$2:$Q$57,2,FALSE)</f>
        <v>1</v>
      </c>
      <c r="AM264" s="31"/>
      <c r="AN264" s="39"/>
    </row>
    <row r="265" spans="1:40" customFormat="1" x14ac:dyDescent="0.25">
      <c r="A265" s="48"/>
      <c r="B265" s="49"/>
      <c r="C265" s="49"/>
      <c r="D265" s="50"/>
      <c r="E265" s="34" t="e">
        <f t="shared" si="92"/>
        <v>#N/A</v>
      </c>
      <c r="F265" s="22" t="e">
        <f t="shared" si="93"/>
        <v>#N/A</v>
      </c>
      <c r="G265" s="23" t="e">
        <f t="shared" si="94"/>
        <v>#N/A</v>
      </c>
      <c r="H265" s="33">
        <f t="shared" si="95"/>
        <v>0</v>
      </c>
      <c r="I265" s="46"/>
      <c r="J265" s="28" t="e" cm="1">
        <f t="array" ref="J265">_xlfn.IFS(I265="2021/2022",0.25,I265="2022/2023",0.5,I265="2023/2024",1)</f>
        <v>#N/A</v>
      </c>
      <c r="K265" s="25">
        <f t="shared" si="96"/>
        <v>8766</v>
      </c>
      <c r="L265" s="25" t="e">
        <f>VLOOKUP(I265,Opslag!S$2:T$4,2,FALSE)</f>
        <v>#N/A</v>
      </c>
      <c r="M265" s="25">
        <f t="shared" si="97"/>
        <v>4017.75</v>
      </c>
      <c r="N265" s="25" t="e">
        <f>VLOOKUP(B265,Opslag!$V$2:$W$429343,2,FALSE)</f>
        <v>#N/A</v>
      </c>
      <c r="O265" s="25">
        <f t="shared" si="98"/>
        <v>4017.75</v>
      </c>
      <c r="P265" s="25" t="e">
        <f t="shared" si="99"/>
        <v>#N/A</v>
      </c>
      <c r="Q265" s="25" t="e">
        <f t="shared" si="100"/>
        <v>#N/A</v>
      </c>
      <c r="R265" s="25" t="e">
        <f>VLOOKUP(I265,Opslag!S$7:T$9,2,FALSE)</f>
        <v>#N/A</v>
      </c>
      <c r="S265" s="24" t="e">
        <f t="shared" si="101"/>
        <v>#N/A</v>
      </c>
      <c r="T265" s="24" t="e">
        <f>VLOOKUP(S265,Opslag!$J$2:$K$77,2,FALSE)</f>
        <v>#N/A</v>
      </c>
      <c r="U265" s="24" t="e">
        <f t="shared" si="102"/>
        <v>#N/A</v>
      </c>
      <c r="V265" s="26" t="e">
        <f>VLOOKUP(U265,Opslag!$M$2:$N$112,2,FALSE)</f>
        <v>#N/A</v>
      </c>
      <c r="W265" s="46"/>
      <c r="X265" s="46"/>
      <c r="Y265" s="27">
        <f t="shared" si="90"/>
        <v>0</v>
      </c>
      <c r="Z265" s="26" t="e">
        <f>VLOOKUP(Y265,Tabel4[],2,FALSE)</f>
        <v>#N/A</v>
      </c>
      <c r="AA265" s="42"/>
      <c r="AB265" s="43"/>
      <c r="AC265" s="28">
        <f>VLOOKUP(AB265,Opslag!$P$2:$Q$57,2,FALSE)</f>
        <v>1</v>
      </c>
      <c r="AD265" s="24" t="e">
        <f t="shared" si="86"/>
        <v>#N/A</v>
      </c>
      <c r="AE265" s="24" t="e">
        <f t="shared" si="87"/>
        <v>#N/A</v>
      </c>
      <c r="AF265" s="24">
        <f t="shared" si="88"/>
        <v>1</v>
      </c>
      <c r="AG265" s="24" t="e">
        <f t="shared" si="89"/>
        <v>#N/A</v>
      </c>
      <c r="AH265" s="26" t="e">
        <f t="shared" si="91"/>
        <v>#N/A</v>
      </c>
      <c r="AI265" s="40"/>
      <c r="AJ265" s="40"/>
      <c r="AK265" s="32"/>
      <c r="AL265" s="30">
        <f>VLOOKUP(AK265,Opslag!$P$2:$Q$57,2,FALSE)</f>
        <v>1</v>
      </c>
      <c r="AM265" s="31"/>
      <c r="AN265" s="39"/>
    </row>
    <row r="266" spans="1:40" customFormat="1" x14ac:dyDescent="0.25">
      <c r="A266" s="48"/>
      <c r="B266" s="49"/>
      <c r="C266" s="49"/>
      <c r="D266" s="50"/>
      <c r="E266" s="34" t="e">
        <f t="shared" si="92"/>
        <v>#N/A</v>
      </c>
      <c r="F266" s="22" t="e">
        <f t="shared" si="93"/>
        <v>#N/A</v>
      </c>
      <c r="G266" s="23" t="e">
        <f t="shared" si="94"/>
        <v>#N/A</v>
      </c>
      <c r="H266" s="33">
        <f t="shared" si="95"/>
        <v>0</v>
      </c>
      <c r="I266" s="46"/>
      <c r="J266" s="28" t="e" cm="1">
        <f t="array" ref="J266">_xlfn.IFS(I266="2021/2022",0.25,I266="2022/2023",0.5,I266="2023/2024",1)</f>
        <v>#N/A</v>
      </c>
      <c r="K266" s="25">
        <f t="shared" si="96"/>
        <v>8766</v>
      </c>
      <c r="L266" s="25" t="e">
        <f>VLOOKUP(I266,Opslag!S$2:T$4,2,FALSE)</f>
        <v>#N/A</v>
      </c>
      <c r="M266" s="25">
        <f t="shared" si="97"/>
        <v>4017.75</v>
      </c>
      <c r="N266" s="25" t="e">
        <f>VLOOKUP(B266,Opslag!$V$2:$W$429343,2,FALSE)</f>
        <v>#N/A</v>
      </c>
      <c r="O266" s="25">
        <f t="shared" si="98"/>
        <v>4017.75</v>
      </c>
      <c r="P266" s="25" t="e">
        <f t="shared" si="99"/>
        <v>#N/A</v>
      </c>
      <c r="Q266" s="25" t="e">
        <f t="shared" si="100"/>
        <v>#N/A</v>
      </c>
      <c r="R266" s="25" t="e">
        <f>VLOOKUP(I266,Opslag!S$7:T$9,2,FALSE)</f>
        <v>#N/A</v>
      </c>
      <c r="S266" s="24" t="e">
        <f t="shared" si="101"/>
        <v>#N/A</v>
      </c>
      <c r="T266" s="24" t="e">
        <f>VLOOKUP(S266,Opslag!$J$2:$K$77,2,FALSE)</f>
        <v>#N/A</v>
      </c>
      <c r="U266" s="24" t="e">
        <f t="shared" si="102"/>
        <v>#N/A</v>
      </c>
      <c r="V266" s="26" t="e">
        <f>VLOOKUP(U266,Opslag!$M$2:$N$112,2,FALSE)</f>
        <v>#N/A</v>
      </c>
      <c r="W266" s="46"/>
      <c r="X266" s="46"/>
      <c r="Y266" s="27">
        <f t="shared" si="90"/>
        <v>0</v>
      </c>
      <c r="Z266" s="26" t="e">
        <f>VLOOKUP(Y266,Tabel4[],2,FALSE)</f>
        <v>#N/A</v>
      </c>
      <c r="AA266" s="42"/>
      <c r="AB266" s="43"/>
      <c r="AC266" s="28">
        <f>VLOOKUP(AB266,Opslag!$P$2:$Q$57,2,FALSE)</f>
        <v>1</v>
      </c>
      <c r="AD266" s="24" t="e">
        <f t="shared" si="86"/>
        <v>#N/A</v>
      </c>
      <c r="AE266" s="24" t="e">
        <f t="shared" si="87"/>
        <v>#N/A</v>
      </c>
      <c r="AF266" s="24">
        <f t="shared" si="88"/>
        <v>1</v>
      </c>
      <c r="AG266" s="24" t="e">
        <f t="shared" si="89"/>
        <v>#N/A</v>
      </c>
      <c r="AH266" s="26" t="e">
        <f t="shared" si="91"/>
        <v>#N/A</v>
      </c>
      <c r="AI266" s="40"/>
      <c r="AJ266" s="40"/>
      <c r="AK266" s="32"/>
      <c r="AL266" s="30">
        <f>VLOOKUP(AK266,Opslag!$P$2:$Q$57,2,FALSE)</f>
        <v>1</v>
      </c>
      <c r="AM266" s="31"/>
      <c r="AN266" s="39"/>
    </row>
    <row r="267" spans="1:40" customFormat="1" x14ac:dyDescent="0.25">
      <c r="A267" s="48"/>
      <c r="B267" s="49"/>
      <c r="C267" s="49"/>
      <c r="D267" s="50"/>
      <c r="E267" s="34" t="e">
        <f t="shared" si="92"/>
        <v>#N/A</v>
      </c>
      <c r="F267" s="22" t="e">
        <f t="shared" si="93"/>
        <v>#N/A</v>
      </c>
      <c r="G267" s="23" t="e">
        <f t="shared" si="94"/>
        <v>#N/A</v>
      </c>
      <c r="H267" s="33">
        <f t="shared" si="95"/>
        <v>0</v>
      </c>
      <c r="I267" s="46"/>
      <c r="J267" s="28" t="e" cm="1">
        <f t="array" ref="J267">_xlfn.IFS(I267="2021/2022",0.25,I267="2022/2023",0.5,I267="2023/2024",1)</f>
        <v>#N/A</v>
      </c>
      <c r="K267" s="25">
        <f t="shared" si="96"/>
        <v>8766</v>
      </c>
      <c r="L267" s="25" t="e">
        <f>VLOOKUP(I267,Opslag!S$2:T$4,2,FALSE)</f>
        <v>#N/A</v>
      </c>
      <c r="M267" s="25">
        <f t="shared" si="97"/>
        <v>4017.75</v>
      </c>
      <c r="N267" s="25" t="e">
        <f>VLOOKUP(B267,Opslag!$V$2:$W$429343,2,FALSE)</f>
        <v>#N/A</v>
      </c>
      <c r="O267" s="25">
        <f t="shared" si="98"/>
        <v>4017.75</v>
      </c>
      <c r="P267" s="25" t="e">
        <f t="shared" si="99"/>
        <v>#N/A</v>
      </c>
      <c r="Q267" s="25" t="e">
        <f t="shared" si="100"/>
        <v>#N/A</v>
      </c>
      <c r="R267" s="25" t="e">
        <f>VLOOKUP(I267,Opslag!S$7:T$9,2,FALSE)</f>
        <v>#N/A</v>
      </c>
      <c r="S267" s="24" t="e">
        <f t="shared" si="101"/>
        <v>#N/A</v>
      </c>
      <c r="T267" s="24" t="e">
        <f>VLOOKUP(S267,Opslag!$J$2:$K$77,2,FALSE)</f>
        <v>#N/A</v>
      </c>
      <c r="U267" s="24" t="e">
        <f t="shared" si="102"/>
        <v>#N/A</v>
      </c>
      <c r="V267" s="26" t="e">
        <f>VLOOKUP(U267,Opslag!$M$2:$N$112,2,FALSE)</f>
        <v>#N/A</v>
      </c>
      <c r="W267" s="46"/>
      <c r="X267" s="46"/>
      <c r="Y267" s="27">
        <f t="shared" si="90"/>
        <v>0</v>
      </c>
      <c r="Z267" s="26" t="e">
        <f>VLOOKUP(Y267,Tabel4[],2,FALSE)</f>
        <v>#N/A</v>
      </c>
      <c r="AA267" s="42"/>
      <c r="AB267" s="43"/>
      <c r="AC267" s="28">
        <f>VLOOKUP(AB267,Opslag!$P$2:$Q$57,2,FALSE)</f>
        <v>1</v>
      </c>
      <c r="AD267" s="24" t="e">
        <f t="shared" si="86"/>
        <v>#N/A</v>
      </c>
      <c r="AE267" s="24" t="e">
        <f t="shared" si="87"/>
        <v>#N/A</v>
      </c>
      <c r="AF267" s="24">
        <f t="shared" si="88"/>
        <v>1</v>
      </c>
      <c r="AG267" s="24" t="e">
        <f t="shared" si="89"/>
        <v>#N/A</v>
      </c>
      <c r="AH267" s="26" t="e">
        <f t="shared" si="91"/>
        <v>#N/A</v>
      </c>
      <c r="AI267" s="40"/>
      <c r="AJ267" s="40"/>
      <c r="AK267" s="32"/>
      <c r="AL267" s="30">
        <f>VLOOKUP(AK267,Opslag!$P$2:$Q$57,2,FALSE)</f>
        <v>1</v>
      </c>
      <c r="AM267" s="31"/>
      <c r="AN267" s="39"/>
    </row>
    <row r="268" spans="1:40" customFormat="1" x14ac:dyDescent="0.25">
      <c r="A268" s="48"/>
      <c r="B268" s="49"/>
      <c r="C268" s="49"/>
      <c r="D268" s="50"/>
      <c r="E268" s="34" t="e">
        <f t="shared" si="92"/>
        <v>#N/A</v>
      </c>
      <c r="F268" s="22" t="e">
        <f t="shared" si="93"/>
        <v>#N/A</v>
      </c>
      <c r="G268" s="23" t="e">
        <f t="shared" si="94"/>
        <v>#N/A</v>
      </c>
      <c r="H268" s="33">
        <f t="shared" si="95"/>
        <v>0</v>
      </c>
      <c r="I268" s="46"/>
      <c r="J268" s="28" t="e" cm="1">
        <f t="array" ref="J268">_xlfn.IFS(I268="2021/2022",0.25,I268="2022/2023",0.5,I268="2023/2024",1)</f>
        <v>#N/A</v>
      </c>
      <c r="K268" s="25">
        <f t="shared" si="96"/>
        <v>8766</v>
      </c>
      <c r="L268" s="25" t="e">
        <f>VLOOKUP(I268,Opslag!S$2:T$4,2,FALSE)</f>
        <v>#N/A</v>
      </c>
      <c r="M268" s="25">
        <f t="shared" si="97"/>
        <v>4017.75</v>
      </c>
      <c r="N268" s="25" t="e">
        <f>VLOOKUP(B268,Opslag!$V$2:$W$429343,2,FALSE)</f>
        <v>#N/A</v>
      </c>
      <c r="O268" s="25">
        <f t="shared" si="98"/>
        <v>4017.75</v>
      </c>
      <c r="P268" s="25" t="e">
        <f t="shared" si="99"/>
        <v>#N/A</v>
      </c>
      <c r="Q268" s="25" t="e">
        <f t="shared" si="100"/>
        <v>#N/A</v>
      </c>
      <c r="R268" s="25" t="e">
        <f>VLOOKUP(I268,Opslag!S$7:T$9,2,FALSE)</f>
        <v>#N/A</v>
      </c>
      <c r="S268" s="24" t="e">
        <f t="shared" si="101"/>
        <v>#N/A</v>
      </c>
      <c r="T268" s="24" t="e">
        <f>VLOOKUP(S268,Opslag!$J$2:$K$77,2,FALSE)</f>
        <v>#N/A</v>
      </c>
      <c r="U268" s="24" t="e">
        <f t="shared" si="102"/>
        <v>#N/A</v>
      </c>
      <c r="V268" s="26" t="e">
        <f>VLOOKUP(U268,Opslag!$M$2:$N$112,2,FALSE)</f>
        <v>#N/A</v>
      </c>
      <c r="W268" s="46"/>
      <c r="X268" s="46"/>
      <c r="Y268" s="27">
        <f t="shared" si="90"/>
        <v>0</v>
      </c>
      <c r="Z268" s="26" t="e">
        <f>VLOOKUP(Y268,Tabel4[],2,FALSE)</f>
        <v>#N/A</v>
      </c>
      <c r="AA268" s="42"/>
      <c r="AB268" s="43"/>
      <c r="AC268" s="28">
        <f>VLOOKUP(AB268,Opslag!$P$2:$Q$57,2,FALSE)</f>
        <v>1</v>
      </c>
      <c r="AD268" s="24" t="e">
        <f t="shared" si="86"/>
        <v>#N/A</v>
      </c>
      <c r="AE268" s="24" t="e">
        <f t="shared" si="87"/>
        <v>#N/A</v>
      </c>
      <c r="AF268" s="24">
        <f t="shared" si="88"/>
        <v>1</v>
      </c>
      <c r="AG268" s="24" t="e">
        <f t="shared" si="89"/>
        <v>#N/A</v>
      </c>
      <c r="AH268" s="26" t="e">
        <f t="shared" si="91"/>
        <v>#N/A</v>
      </c>
      <c r="AI268" s="40"/>
      <c r="AJ268" s="40"/>
      <c r="AK268" s="32"/>
      <c r="AL268" s="30">
        <f>VLOOKUP(AK268,Opslag!$P$2:$Q$57,2,FALSE)</f>
        <v>1</v>
      </c>
      <c r="AM268" s="31"/>
      <c r="AN268" s="39"/>
    </row>
    <row r="269" spans="1:40" customFormat="1" x14ac:dyDescent="0.25">
      <c r="A269" s="48"/>
      <c r="B269" s="49"/>
      <c r="C269" s="49"/>
      <c r="D269" s="50"/>
      <c r="E269" s="34" t="e">
        <f t="shared" si="92"/>
        <v>#N/A</v>
      </c>
      <c r="F269" s="22" t="e">
        <f t="shared" si="93"/>
        <v>#N/A</v>
      </c>
      <c r="G269" s="23" t="e">
        <f t="shared" si="94"/>
        <v>#N/A</v>
      </c>
      <c r="H269" s="33">
        <f t="shared" si="95"/>
        <v>0</v>
      </c>
      <c r="I269" s="46"/>
      <c r="J269" s="28" t="e" cm="1">
        <f t="array" ref="J269">_xlfn.IFS(I269="2021/2022",0.25,I269="2022/2023",0.5,I269="2023/2024",1)</f>
        <v>#N/A</v>
      </c>
      <c r="K269" s="25">
        <f t="shared" si="96"/>
        <v>8766</v>
      </c>
      <c r="L269" s="25" t="e">
        <f>VLOOKUP(I269,Opslag!S$2:T$4,2,FALSE)</f>
        <v>#N/A</v>
      </c>
      <c r="M269" s="25">
        <f t="shared" si="97"/>
        <v>4017.75</v>
      </c>
      <c r="N269" s="25" t="e">
        <f>VLOOKUP(B269,Opslag!$V$2:$W$429343,2,FALSE)</f>
        <v>#N/A</v>
      </c>
      <c r="O269" s="25">
        <f t="shared" si="98"/>
        <v>4017.75</v>
      </c>
      <c r="P269" s="25" t="e">
        <f t="shared" si="99"/>
        <v>#N/A</v>
      </c>
      <c r="Q269" s="25" t="e">
        <f t="shared" si="100"/>
        <v>#N/A</v>
      </c>
      <c r="R269" s="25" t="e">
        <f>VLOOKUP(I269,Opslag!S$7:T$9,2,FALSE)</f>
        <v>#N/A</v>
      </c>
      <c r="S269" s="24" t="e">
        <f t="shared" si="101"/>
        <v>#N/A</v>
      </c>
      <c r="T269" s="24" t="e">
        <f>VLOOKUP(S269,Opslag!$J$2:$K$77,2,FALSE)</f>
        <v>#N/A</v>
      </c>
      <c r="U269" s="24" t="e">
        <f t="shared" si="102"/>
        <v>#N/A</v>
      </c>
      <c r="V269" s="26" t="e">
        <f>VLOOKUP(U269,Opslag!$M$2:$N$112,2,FALSE)</f>
        <v>#N/A</v>
      </c>
      <c r="W269" s="46"/>
      <c r="X269" s="46"/>
      <c r="Y269" s="27">
        <f t="shared" si="90"/>
        <v>0</v>
      </c>
      <c r="Z269" s="26" t="e">
        <f>VLOOKUP(Y269,Tabel4[],2,FALSE)</f>
        <v>#N/A</v>
      </c>
      <c r="AA269" s="42"/>
      <c r="AB269" s="43"/>
      <c r="AC269" s="28">
        <f>VLOOKUP(AB269,Opslag!$P$2:$Q$57,2,FALSE)</f>
        <v>1</v>
      </c>
      <c r="AD269" s="24" t="e">
        <f t="shared" si="86"/>
        <v>#N/A</v>
      </c>
      <c r="AE269" s="24" t="e">
        <f t="shared" si="87"/>
        <v>#N/A</v>
      </c>
      <c r="AF269" s="24">
        <f t="shared" si="88"/>
        <v>1</v>
      </c>
      <c r="AG269" s="24" t="e">
        <f t="shared" si="89"/>
        <v>#N/A</v>
      </c>
      <c r="AH269" s="26" t="e">
        <f t="shared" si="91"/>
        <v>#N/A</v>
      </c>
      <c r="AI269" s="40"/>
      <c r="AJ269" s="40"/>
      <c r="AK269" s="32"/>
      <c r="AL269" s="30">
        <f>VLOOKUP(AK269,Opslag!$P$2:$Q$57,2,FALSE)</f>
        <v>1</v>
      </c>
      <c r="AM269" s="31"/>
      <c r="AN269" s="39"/>
    </row>
    <row r="270" spans="1:40" customFormat="1" x14ac:dyDescent="0.25">
      <c r="A270" s="48"/>
      <c r="B270" s="49"/>
      <c r="C270" s="49"/>
      <c r="D270" s="50"/>
      <c r="E270" s="34" t="e">
        <f t="shared" si="92"/>
        <v>#N/A</v>
      </c>
      <c r="F270" s="22" t="e">
        <f t="shared" si="93"/>
        <v>#N/A</v>
      </c>
      <c r="G270" s="23" t="e">
        <f t="shared" si="94"/>
        <v>#N/A</v>
      </c>
      <c r="H270" s="33">
        <f t="shared" si="95"/>
        <v>0</v>
      </c>
      <c r="I270" s="46"/>
      <c r="J270" s="28" t="e" cm="1">
        <f t="array" ref="J270">_xlfn.IFS(I270="2021/2022",0.25,I270="2022/2023",0.5,I270="2023/2024",1)</f>
        <v>#N/A</v>
      </c>
      <c r="K270" s="25">
        <f t="shared" si="96"/>
        <v>8766</v>
      </c>
      <c r="L270" s="25" t="e">
        <f>VLOOKUP(I270,Opslag!S$2:T$4,2,FALSE)</f>
        <v>#N/A</v>
      </c>
      <c r="M270" s="25">
        <f t="shared" si="97"/>
        <v>4017.75</v>
      </c>
      <c r="N270" s="25" t="e">
        <f>VLOOKUP(B270,Opslag!$V$2:$W$429343,2,FALSE)</f>
        <v>#N/A</v>
      </c>
      <c r="O270" s="25">
        <f t="shared" si="98"/>
        <v>4017.75</v>
      </c>
      <c r="P270" s="25" t="e">
        <f t="shared" si="99"/>
        <v>#N/A</v>
      </c>
      <c r="Q270" s="25" t="e">
        <f t="shared" si="100"/>
        <v>#N/A</v>
      </c>
      <c r="R270" s="25" t="e">
        <f>VLOOKUP(I270,Opslag!S$7:T$9,2,FALSE)</f>
        <v>#N/A</v>
      </c>
      <c r="S270" s="24" t="e">
        <f t="shared" si="101"/>
        <v>#N/A</v>
      </c>
      <c r="T270" s="24" t="e">
        <f>VLOOKUP(S270,Opslag!$J$2:$K$77,2,FALSE)</f>
        <v>#N/A</v>
      </c>
      <c r="U270" s="24" t="e">
        <f t="shared" si="102"/>
        <v>#N/A</v>
      </c>
      <c r="V270" s="26" t="e">
        <f>VLOOKUP(U270,Opslag!$M$2:$N$112,2,FALSE)</f>
        <v>#N/A</v>
      </c>
      <c r="W270" s="46"/>
      <c r="X270" s="46"/>
      <c r="Y270" s="27">
        <f t="shared" si="90"/>
        <v>0</v>
      </c>
      <c r="Z270" s="26" t="e">
        <f>VLOOKUP(Y270,Tabel4[],2,FALSE)</f>
        <v>#N/A</v>
      </c>
      <c r="AA270" s="42"/>
      <c r="AB270" s="43"/>
      <c r="AC270" s="28">
        <f>VLOOKUP(AB270,Opslag!$P$2:$Q$57,2,FALSE)</f>
        <v>1</v>
      </c>
      <c r="AD270" s="24" t="e">
        <f t="shared" si="86"/>
        <v>#N/A</v>
      </c>
      <c r="AE270" s="24" t="e">
        <f t="shared" si="87"/>
        <v>#N/A</v>
      </c>
      <c r="AF270" s="24">
        <f t="shared" si="88"/>
        <v>1</v>
      </c>
      <c r="AG270" s="24" t="e">
        <f t="shared" si="89"/>
        <v>#N/A</v>
      </c>
      <c r="AH270" s="26" t="e">
        <f t="shared" si="91"/>
        <v>#N/A</v>
      </c>
      <c r="AI270" s="40"/>
      <c r="AJ270" s="40"/>
      <c r="AK270" s="32"/>
      <c r="AL270" s="30">
        <f>VLOOKUP(AK270,Opslag!$P$2:$Q$57,2,FALSE)</f>
        <v>1</v>
      </c>
      <c r="AM270" s="31"/>
      <c r="AN270" s="39"/>
    </row>
    <row r="271" spans="1:40" customFormat="1" x14ac:dyDescent="0.25">
      <c r="A271" s="48"/>
      <c r="B271" s="49"/>
      <c r="C271" s="49"/>
      <c r="D271" s="50"/>
      <c r="E271" s="34" t="e">
        <f t="shared" si="92"/>
        <v>#N/A</v>
      </c>
      <c r="F271" s="22" t="e">
        <f t="shared" si="93"/>
        <v>#N/A</v>
      </c>
      <c r="G271" s="23" t="e">
        <f t="shared" si="94"/>
        <v>#N/A</v>
      </c>
      <c r="H271" s="33">
        <f t="shared" si="95"/>
        <v>0</v>
      </c>
      <c r="I271" s="46"/>
      <c r="J271" s="28" t="e" cm="1">
        <f t="array" ref="J271">_xlfn.IFS(I271="2021/2022",0.25,I271="2022/2023",0.5,I271="2023/2024",1)</f>
        <v>#N/A</v>
      </c>
      <c r="K271" s="25">
        <f t="shared" si="96"/>
        <v>8766</v>
      </c>
      <c r="L271" s="25" t="e">
        <f>VLOOKUP(I271,Opslag!S$2:T$4,2,FALSE)</f>
        <v>#N/A</v>
      </c>
      <c r="M271" s="25">
        <f t="shared" si="97"/>
        <v>4017.75</v>
      </c>
      <c r="N271" s="25" t="e">
        <f>VLOOKUP(B271,Opslag!$V$2:$W$429343,2,FALSE)</f>
        <v>#N/A</v>
      </c>
      <c r="O271" s="25">
        <f t="shared" si="98"/>
        <v>4017.75</v>
      </c>
      <c r="P271" s="25" t="e">
        <f t="shared" si="99"/>
        <v>#N/A</v>
      </c>
      <c r="Q271" s="25" t="e">
        <f t="shared" si="100"/>
        <v>#N/A</v>
      </c>
      <c r="R271" s="25" t="e">
        <f>VLOOKUP(I271,Opslag!S$7:T$9,2,FALSE)</f>
        <v>#N/A</v>
      </c>
      <c r="S271" s="24" t="e">
        <f t="shared" si="101"/>
        <v>#N/A</v>
      </c>
      <c r="T271" s="24" t="e">
        <f>VLOOKUP(S271,Opslag!$J$2:$K$77,2,FALSE)</f>
        <v>#N/A</v>
      </c>
      <c r="U271" s="24" t="e">
        <f t="shared" si="102"/>
        <v>#N/A</v>
      </c>
      <c r="V271" s="26" t="e">
        <f>VLOOKUP(U271,Opslag!$M$2:$N$112,2,FALSE)</f>
        <v>#N/A</v>
      </c>
      <c r="W271" s="46"/>
      <c r="X271" s="46"/>
      <c r="Y271" s="27">
        <f t="shared" si="90"/>
        <v>0</v>
      </c>
      <c r="Z271" s="26" t="e">
        <f>VLOOKUP(Y271,Tabel4[],2,FALSE)</f>
        <v>#N/A</v>
      </c>
      <c r="AA271" s="42"/>
      <c r="AB271" s="43"/>
      <c r="AC271" s="28">
        <f>VLOOKUP(AB271,Opslag!$P$2:$Q$57,2,FALSE)</f>
        <v>1</v>
      </c>
      <c r="AD271" s="24" t="e">
        <f t="shared" si="86"/>
        <v>#N/A</v>
      </c>
      <c r="AE271" s="24" t="e">
        <f t="shared" si="87"/>
        <v>#N/A</v>
      </c>
      <c r="AF271" s="24">
        <f t="shared" si="88"/>
        <v>1</v>
      </c>
      <c r="AG271" s="24" t="e">
        <f t="shared" si="89"/>
        <v>#N/A</v>
      </c>
      <c r="AH271" s="26" t="e">
        <f t="shared" si="91"/>
        <v>#N/A</v>
      </c>
      <c r="AI271" s="40"/>
      <c r="AJ271" s="40"/>
      <c r="AK271" s="32"/>
      <c r="AL271" s="30">
        <f>VLOOKUP(AK271,Opslag!$P$2:$Q$57,2,FALSE)</f>
        <v>1</v>
      </c>
      <c r="AM271" s="31"/>
      <c r="AN271" s="39"/>
    </row>
    <row r="272" spans="1:40" customFormat="1" x14ac:dyDescent="0.25">
      <c r="A272" s="48"/>
      <c r="B272" s="49"/>
      <c r="C272" s="49"/>
      <c r="D272" s="50"/>
      <c r="E272" s="34" t="e">
        <f t="shared" si="92"/>
        <v>#N/A</v>
      </c>
      <c r="F272" s="22" t="e">
        <f t="shared" si="93"/>
        <v>#N/A</v>
      </c>
      <c r="G272" s="23" t="e">
        <f t="shared" si="94"/>
        <v>#N/A</v>
      </c>
      <c r="H272" s="33">
        <f t="shared" si="95"/>
        <v>0</v>
      </c>
      <c r="I272" s="46"/>
      <c r="J272" s="28" t="e" cm="1">
        <f t="array" ref="J272">_xlfn.IFS(I272="2021/2022",0.25,I272="2022/2023",0.5,I272="2023/2024",1)</f>
        <v>#N/A</v>
      </c>
      <c r="K272" s="25">
        <f t="shared" si="96"/>
        <v>8766</v>
      </c>
      <c r="L272" s="25" t="e">
        <f>VLOOKUP(I272,Opslag!S$2:T$4,2,FALSE)</f>
        <v>#N/A</v>
      </c>
      <c r="M272" s="25">
        <f t="shared" si="97"/>
        <v>4017.75</v>
      </c>
      <c r="N272" s="25" t="e">
        <f>VLOOKUP(B272,Opslag!$V$2:$W$429343,2,FALSE)</f>
        <v>#N/A</v>
      </c>
      <c r="O272" s="25">
        <f t="shared" si="98"/>
        <v>4017.75</v>
      </c>
      <c r="P272" s="25" t="e">
        <f t="shared" si="99"/>
        <v>#N/A</v>
      </c>
      <c r="Q272" s="25" t="e">
        <f t="shared" si="100"/>
        <v>#N/A</v>
      </c>
      <c r="R272" s="25" t="e">
        <f>VLOOKUP(I272,Opslag!S$7:T$9,2,FALSE)</f>
        <v>#N/A</v>
      </c>
      <c r="S272" s="24" t="e">
        <f t="shared" si="101"/>
        <v>#N/A</v>
      </c>
      <c r="T272" s="24" t="e">
        <f>VLOOKUP(S272,Opslag!$J$2:$K$77,2,FALSE)</f>
        <v>#N/A</v>
      </c>
      <c r="U272" s="24" t="e">
        <f t="shared" si="102"/>
        <v>#N/A</v>
      </c>
      <c r="V272" s="26" t="e">
        <f>VLOOKUP(U272,Opslag!$M$2:$N$112,2,FALSE)</f>
        <v>#N/A</v>
      </c>
      <c r="W272" s="46"/>
      <c r="X272" s="46"/>
      <c r="Y272" s="27">
        <f t="shared" si="90"/>
        <v>0</v>
      </c>
      <c r="Z272" s="26" t="e">
        <f>VLOOKUP(Y272,Tabel4[],2,FALSE)</f>
        <v>#N/A</v>
      </c>
      <c r="AA272" s="42"/>
      <c r="AB272" s="43"/>
      <c r="AC272" s="28">
        <f>VLOOKUP(AB272,Opslag!$P$2:$Q$57,2,FALSE)</f>
        <v>1</v>
      </c>
      <c r="AD272" s="24" t="e">
        <f t="shared" si="86"/>
        <v>#N/A</v>
      </c>
      <c r="AE272" s="24" t="e">
        <f t="shared" si="87"/>
        <v>#N/A</v>
      </c>
      <c r="AF272" s="24">
        <f t="shared" si="88"/>
        <v>1</v>
      </c>
      <c r="AG272" s="24" t="e">
        <f t="shared" si="89"/>
        <v>#N/A</v>
      </c>
      <c r="AH272" s="26" t="e">
        <f t="shared" si="91"/>
        <v>#N/A</v>
      </c>
      <c r="AI272" s="40"/>
      <c r="AJ272" s="40"/>
      <c r="AK272" s="32"/>
      <c r="AL272" s="30">
        <f>VLOOKUP(AK272,Opslag!$P$2:$Q$57,2,FALSE)</f>
        <v>1</v>
      </c>
      <c r="AM272" s="31"/>
      <c r="AN272" s="39"/>
    </row>
    <row r="273" spans="1:40" customFormat="1" x14ac:dyDescent="0.25">
      <c r="A273" s="48"/>
      <c r="B273" s="49"/>
      <c r="C273" s="49"/>
      <c r="D273" s="50"/>
      <c r="E273" s="34" t="e">
        <f t="shared" si="92"/>
        <v>#N/A</v>
      </c>
      <c r="F273" s="22" t="e">
        <f t="shared" si="93"/>
        <v>#N/A</v>
      </c>
      <c r="G273" s="23" t="e">
        <f t="shared" si="94"/>
        <v>#N/A</v>
      </c>
      <c r="H273" s="33">
        <f t="shared" si="95"/>
        <v>0</v>
      </c>
      <c r="I273" s="46"/>
      <c r="J273" s="28" t="e" cm="1">
        <f t="array" ref="J273">_xlfn.IFS(I273="2021/2022",0.25,I273="2022/2023",0.5,I273="2023/2024",1)</f>
        <v>#N/A</v>
      </c>
      <c r="K273" s="25">
        <f t="shared" si="96"/>
        <v>8766</v>
      </c>
      <c r="L273" s="25" t="e">
        <f>VLOOKUP(I273,Opslag!S$2:T$4,2,FALSE)</f>
        <v>#N/A</v>
      </c>
      <c r="M273" s="25">
        <f t="shared" si="97"/>
        <v>4017.75</v>
      </c>
      <c r="N273" s="25" t="e">
        <f>VLOOKUP(B273,Opslag!$V$2:$W$429343,2,FALSE)</f>
        <v>#N/A</v>
      </c>
      <c r="O273" s="25">
        <f t="shared" si="98"/>
        <v>4017.75</v>
      </c>
      <c r="P273" s="25" t="e">
        <f t="shared" si="99"/>
        <v>#N/A</v>
      </c>
      <c r="Q273" s="25" t="e">
        <f t="shared" si="100"/>
        <v>#N/A</v>
      </c>
      <c r="R273" s="25" t="e">
        <f>VLOOKUP(I273,Opslag!S$7:T$9,2,FALSE)</f>
        <v>#N/A</v>
      </c>
      <c r="S273" s="24" t="e">
        <f t="shared" si="101"/>
        <v>#N/A</v>
      </c>
      <c r="T273" s="24" t="e">
        <f>VLOOKUP(S273,Opslag!$J$2:$K$77,2,FALSE)</f>
        <v>#N/A</v>
      </c>
      <c r="U273" s="24" t="e">
        <f t="shared" si="102"/>
        <v>#N/A</v>
      </c>
      <c r="V273" s="26" t="e">
        <f>VLOOKUP(U273,Opslag!$M$2:$N$112,2,FALSE)</f>
        <v>#N/A</v>
      </c>
      <c r="W273" s="46"/>
      <c r="X273" s="46"/>
      <c r="Y273" s="27">
        <f t="shared" si="90"/>
        <v>0</v>
      </c>
      <c r="Z273" s="26" t="e">
        <f>VLOOKUP(Y273,Tabel4[],2,FALSE)</f>
        <v>#N/A</v>
      </c>
      <c r="AA273" s="42"/>
      <c r="AB273" s="43"/>
      <c r="AC273" s="28">
        <f>VLOOKUP(AB273,Opslag!$P$2:$Q$57,2,FALSE)</f>
        <v>1</v>
      </c>
      <c r="AD273" s="24" t="e">
        <f t="shared" si="86"/>
        <v>#N/A</v>
      </c>
      <c r="AE273" s="24" t="e">
        <f t="shared" si="87"/>
        <v>#N/A</v>
      </c>
      <c r="AF273" s="24">
        <f t="shared" si="88"/>
        <v>1</v>
      </c>
      <c r="AG273" s="24" t="e">
        <f t="shared" si="89"/>
        <v>#N/A</v>
      </c>
      <c r="AH273" s="26" t="e">
        <f t="shared" si="91"/>
        <v>#N/A</v>
      </c>
      <c r="AI273" s="40"/>
      <c r="AJ273" s="40"/>
      <c r="AK273" s="32"/>
      <c r="AL273" s="30">
        <f>VLOOKUP(AK273,Opslag!$P$2:$Q$57,2,FALSE)</f>
        <v>1</v>
      </c>
      <c r="AM273" s="31"/>
      <c r="AN273" s="39"/>
    </row>
    <row r="274" spans="1:40" customFormat="1" x14ac:dyDescent="0.25">
      <c r="A274" s="48"/>
      <c r="B274" s="49"/>
      <c r="C274" s="49"/>
      <c r="D274" s="50"/>
      <c r="E274" s="34" t="e">
        <f t="shared" si="92"/>
        <v>#N/A</v>
      </c>
      <c r="F274" s="22" t="e">
        <f t="shared" si="93"/>
        <v>#N/A</v>
      </c>
      <c r="G274" s="23" t="e">
        <f t="shared" si="94"/>
        <v>#N/A</v>
      </c>
      <c r="H274" s="33">
        <f t="shared" si="95"/>
        <v>0</v>
      </c>
      <c r="I274" s="46"/>
      <c r="J274" s="28" t="e" cm="1">
        <f t="array" ref="J274">_xlfn.IFS(I274="2021/2022",0.25,I274="2022/2023",0.5,I274="2023/2024",1)</f>
        <v>#N/A</v>
      </c>
      <c r="K274" s="25">
        <f t="shared" si="96"/>
        <v>8766</v>
      </c>
      <c r="L274" s="25" t="e">
        <f>VLOOKUP(I274,Opslag!S$2:T$4,2,FALSE)</f>
        <v>#N/A</v>
      </c>
      <c r="M274" s="25">
        <f t="shared" si="97"/>
        <v>4017.75</v>
      </c>
      <c r="N274" s="25" t="e">
        <f>VLOOKUP(B274,Opslag!$V$2:$W$429343,2,FALSE)</f>
        <v>#N/A</v>
      </c>
      <c r="O274" s="25">
        <f t="shared" si="98"/>
        <v>4017.75</v>
      </c>
      <c r="P274" s="25" t="e">
        <f t="shared" si="99"/>
        <v>#N/A</v>
      </c>
      <c r="Q274" s="25" t="e">
        <f t="shared" si="100"/>
        <v>#N/A</v>
      </c>
      <c r="R274" s="25" t="e">
        <f>VLOOKUP(I274,Opslag!S$7:T$9,2,FALSE)</f>
        <v>#N/A</v>
      </c>
      <c r="S274" s="24" t="e">
        <f t="shared" si="101"/>
        <v>#N/A</v>
      </c>
      <c r="T274" s="24" t="e">
        <f>VLOOKUP(S274,Opslag!$J$2:$K$77,2,FALSE)</f>
        <v>#N/A</v>
      </c>
      <c r="U274" s="24" t="e">
        <f t="shared" si="102"/>
        <v>#N/A</v>
      </c>
      <c r="V274" s="26" t="e">
        <f>VLOOKUP(U274,Opslag!$M$2:$N$112,2,FALSE)</f>
        <v>#N/A</v>
      </c>
      <c r="W274" s="46"/>
      <c r="X274" s="46"/>
      <c r="Y274" s="27">
        <f t="shared" si="90"/>
        <v>0</v>
      </c>
      <c r="Z274" s="26" t="e">
        <f>VLOOKUP(Y274,Tabel4[],2,FALSE)</f>
        <v>#N/A</v>
      </c>
      <c r="AA274" s="42"/>
      <c r="AB274" s="43"/>
      <c r="AC274" s="28">
        <f>VLOOKUP(AB274,Opslag!$P$2:$Q$57,2,FALSE)</f>
        <v>1</v>
      </c>
      <c r="AD274" s="24" t="e">
        <f t="shared" si="86"/>
        <v>#N/A</v>
      </c>
      <c r="AE274" s="24" t="e">
        <f t="shared" si="87"/>
        <v>#N/A</v>
      </c>
      <c r="AF274" s="24">
        <f t="shared" si="88"/>
        <v>1</v>
      </c>
      <c r="AG274" s="24" t="e">
        <f t="shared" si="89"/>
        <v>#N/A</v>
      </c>
      <c r="AH274" s="26" t="e">
        <f t="shared" si="91"/>
        <v>#N/A</v>
      </c>
      <c r="AI274" s="40"/>
      <c r="AJ274" s="40"/>
      <c r="AK274" s="32"/>
      <c r="AL274" s="30">
        <f>VLOOKUP(AK274,Opslag!$P$2:$Q$57,2,FALSE)</f>
        <v>1</v>
      </c>
      <c r="AM274" s="31"/>
      <c r="AN274" s="39"/>
    </row>
    <row r="275" spans="1:40" customFormat="1" x14ac:dyDescent="0.25">
      <c r="A275" s="48"/>
      <c r="B275" s="49"/>
      <c r="C275" s="49"/>
      <c r="D275" s="50"/>
      <c r="E275" s="34" t="e">
        <f t="shared" si="92"/>
        <v>#N/A</v>
      </c>
      <c r="F275" s="22" t="e">
        <f t="shared" si="93"/>
        <v>#N/A</v>
      </c>
      <c r="G275" s="23" t="e">
        <f t="shared" si="94"/>
        <v>#N/A</v>
      </c>
      <c r="H275" s="33">
        <f t="shared" si="95"/>
        <v>0</v>
      </c>
      <c r="I275" s="46"/>
      <c r="J275" s="28" t="e" cm="1">
        <f t="array" ref="J275">_xlfn.IFS(I275="2021/2022",0.25,I275="2022/2023",0.5,I275="2023/2024",1)</f>
        <v>#N/A</v>
      </c>
      <c r="K275" s="25">
        <f t="shared" si="96"/>
        <v>8766</v>
      </c>
      <c r="L275" s="25" t="e">
        <f>VLOOKUP(I275,Opslag!S$2:T$4,2,FALSE)</f>
        <v>#N/A</v>
      </c>
      <c r="M275" s="25">
        <f t="shared" si="97"/>
        <v>4017.75</v>
      </c>
      <c r="N275" s="25" t="e">
        <f>VLOOKUP(B275,Opslag!$V$2:$W$429343,2,FALSE)</f>
        <v>#N/A</v>
      </c>
      <c r="O275" s="25">
        <f t="shared" si="98"/>
        <v>4017.75</v>
      </c>
      <c r="P275" s="25" t="e">
        <f t="shared" si="99"/>
        <v>#N/A</v>
      </c>
      <c r="Q275" s="25" t="e">
        <f t="shared" si="100"/>
        <v>#N/A</v>
      </c>
      <c r="R275" s="25" t="e">
        <f>VLOOKUP(I275,Opslag!S$7:T$9,2,FALSE)</f>
        <v>#N/A</v>
      </c>
      <c r="S275" s="24" t="e">
        <f t="shared" si="101"/>
        <v>#N/A</v>
      </c>
      <c r="T275" s="24" t="e">
        <f>VLOOKUP(S275,Opslag!$J$2:$K$77,2,FALSE)</f>
        <v>#N/A</v>
      </c>
      <c r="U275" s="24" t="e">
        <f t="shared" si="102"/>
        <v>#N/A</v>
      </c>
      <c r="V275" s="26" t="e">
        <f>VLOOKUP(U275,Opslag!$M$2:$N$112,2,FALSE)</f>
        <v>#N/A</v>
      </c>
      <c r="W275" s="46"/>
      <c r="X275" s="46"/>
      <c r="Y275" s="27">
        <f t="shared" si="90"/>
        <v>0</v>
      </c>
      <c r="Z275" s="26" t="e">
        <f>VLOOKUP(Y275,Tabel4[],2,FALSE)</f>
        <v>#N/A</v>
      </c>
      <c r="AA275" s="42"/>
      <c r="AB275" s="43"/>
      <c r="AC275" s="28">
        <f>VLOOKUP(AB275,Opslag!$P$2:$Q$57,2,FALSE)</f>
        <v>1</v>
      </c>
      <c r="AD275" s="24" t="e">
        <f t="shared" si="86"/>
        <v>#N/A</v>
      </c>
      <c r="AE275" s="24" t="e">
        <f t="shared" si="87"/>
        <v>#N/A</v>
      </c>
      <c r="AF275" s="24">
        <f t="shared" si="88"/>
        <v>1</v>
      </c>
      <c r="AG275" s="24" t="e">
        <f t="shared" si="89"/>
        <v>#N/A</v>
      </c>
      <c r="AH275" s="26" t="e">
        <f t="shared" si="91"/>
        <v>#N/A</v>
      </c>
      <c r="AI275" s="40"/>
      <c r="AJ275" s="40"/>
      <c r="AK275" s="32"/>
      <c r="AL275" s="30">
        <f>VLOOKUP(AK275,Opslag!$P$2:$Q$57,2,FALSE)</f>
        <v>1</v>
      </c>
      <c r="AM275" s="31"/>
      <c r="AN275" s="39"/>
    </row>
    <row r="276" spans="1:40" customFormat="1" x14ac:dyDescent="0.25">
      <c r="A276" s="48"/>
      <c r="B276" s="49"/>
      <c r="C276" s="49"/>
      <c r="D276" s="50"/>
      <c r="E276" s="34" t="e">
        <f t="shared" si="92"/>
        <v>#N/A</v>
      </c>
      <c r="F276" s="22" t="e">
        <f t="shared" si="93"/>
        <v>#N/A</v>
      </c>
      <c r="G276" s="23" t="e">
        <f t="shared" si="94"/>
        <v>#N/A</v>
      </c>
      <c r="H276" s="33">
        <f t="shared" si="95"/>
        <v>0</v>
      </c>
      <c r="I276" s="46"/>
      <c r="J276" s="28" t="e" cm="1">
        <f t="array" ref="J276">_xlfn.IFS(I276="2021/2022",0.25,I276="2022/2023",0.5,I276="2023/2024",1)</f>
        <v>#N/A</v>
      </c>
      <c r="K276" s="25">
        <f t="shared" si="96"/>
        <v>8766</v>
      </c>
      <c r="L276" s="25" t="e">
        <f>VLOOKUP(I276,Opslag!S$2:T$4,2,FALSE)</f>
        <v>#N/A</v>
      </c>
      <c r="M276" s="25">
        <f t="shared" si="97"/>
        <v>4017.75</v>
      </c>
      <c r="N276" s="25" t="e">
        <f>VLOOKUP(B276,Opslag!$V$2:$W$429343,2,FALSE)</f>
        <v>#N/A</v>
      </c>
      <c r="O276" s="25">
        <f t="shared" si="98"/>
        <v>4017.75</v>
      </c>
      <c r="P276" s="25" t="e">
        <f t="shared" si="99"/>
        <v>#N/A</v>
      </c>
      <c r="Q276" s="25" t="e">
        <f t="shared" si="100"/>
        <v>#N/A</v>
      </c>
      <c r="R276" s="25" t="e">
        <f>VLOOKUP(I276,Opslag!S$7:T$9,2,FALSE)</f>
        <v>#N/A</v>
      </c>
      <c r="S276" s="24" t="e">
        <f t="shared" si="101"/>
        <v>#N/A</v>
      </c>
      <c r="T276" s="24" t="e">
        <f>VLOOKUP(S276,Opslag!$J$2:$K$77,2,FALSE)</f>
        <v>#N/A</v>
      </c>
      <c r="U276" s="24" t="e">
        <f t="shared" si="102"/>
        <v>#N/A</v>
      </c>
      <c r="V276" s="26" t="e">
        <f>VLOOKUP(U276,Opslag!$M$2:$N$112,2,FALSE)</f>
        <v>#N/A</v>
      </c>
      <c r="W276" s="46"/>
      <c r="X276" s="46"/>
      <c r="Y276" s="27">
        <f t="shared" si="90"/>
        <v>0</v>
      </c>
      <c r="Z276" s="26" t="e">
        <f>VLOOKUP(Y276,Tabel4[],2,FALSE)</f>
        <v>#N/A</v>
      </c>
      <c r="AA276" s="42"/>
      <c r="AB276" s="43"/>
      <c r="AC276" s="28">
        <f>VLOOKUP(AB276,Opslag!$P$2:$Q$57,2,FALSE)</f>
        <v>1</v>
      </c>
      <c r="AD276" s="24" t="e">
        <f t="shared" si="86"/>
        <v>#N/A</v>
      </c>
      <c r="AE276" s="24" t="e">
        <f t="shared" si="87"/>
        <v>#N/A</v>
      </c>
      <c r="AF276" s="24">
        <f t="shared" si="88"/>
        <v>1</v>
      </c>
      <c r="AG276" s="24" t="e">
        <f t="shared" si="89"/>
        <v>#N/A</v>
      </c>
      <c r="AH276" s="26" t="e">
        <f t="shared" si="91"/>
        <v>#N/A</v>
      </c>
      <c r="AI276" s="40"/>
      <c r="AJ276" s="40"/>
      <c r="AK276" s="32"/>
      <c r="AL276" s="30">
        <f>VLOOKUP(AK276,Opslag!$P$2:$Q$57,2,FALSE)</f>
        <v>1</v>
      </c>
      <c r="AM276" s="31"/>
      <c r="AN276" s="39"/>
    </row>
    <row r="277" spans="1:40" customFormat="1" x14ac:dyDescent="0.25">
      <c r="A277" s="48"/>
      <c r="B277" s="49"/>
      <c r="C277" s="49"/>
      <c r="D277" s="50"/>
      <c r="E277" s="34" t="e">
        <f t="shared" si="92"/>
        <v>#N/A</v>
      </c>
      <c r="F277" s="22" t="e">
        <f t="shared" si="93"/>
        <v>#N/A</v>
      </c>
      <c r="G277" s="23" t="e">
        <f t="shared" si="94"/>
        <v>#N/A</v>
      </c>
      <c r="H277" s="33">
        <f t="shared" si="95"/>
        <v>0</v>
      </c>
      <c r="I277" s="46"/>
      <c r="J277" s="28" t="e" cm="1">
        <f t="array" ref="J277">_xlfn.IFS(I277="2021/2022",0.25,I277="2022/2023",0.5,I277="2023/2024",1)</f>
        <v>#N/A</v>
      </c>
      <c r="K277" s="25">
        <f t="shared" si="96"/>
        <v>8766</v>
      </c>
      <c r="L277" s="25" t="e">
        <f>VLOOKUP(I277,Opslag!S$2:T$4,2,FALSE)</f>
        <v>#N/A</v>
      </c>
      <c r="M277" s="25">
        <f t="shared" si="97"/>
        <v>4017.75</v>
      </c>
      <c r="N277" s="25" t="e">
        <f>VLOOKUP(B277,Opslag!$V$2:$W$429343,2,FALSE)</f>
        <v>#N/A</v>
      </c>
      <c r="O277" s="25">
        <f t="shared" si="98"/>
        <v>4017.75</v>
      </c>
      <c r="P277" s="25" t="e">
        <f t="shared" si="99"/>
        <v>#N/A</v>
      </c>
      <c r="Q277" s="25" t="e">
        <f t="shared" si="100"/>
        <v>#N/A</v>
      </c>
      <c r="R277" s="25" t="e">
        <f>VLOOKUP(I277,Opslag!S$7:T$9,2,FALSE)</f>
        <v>#N/A</v>
      </c>
      <c r="S277" s="24" t="e">
        <f t="shared" si="101"/>
        <v>#N/A</v>
      </c>
      <c r="T277" s="24" t="e">
        <f>VLOOKUP(S277,Opslag!$J$2:$K$77,2,FALSE)</f>
        <v>#N/A</v>
      </c>
      <c r="U277" s="24" t="e">
        <f t="shared" si="102"/>
        <v>#N/A</v>
      </c>
      <c r="V277" s="26" t="e">
        <f>VLOOKUP(U277,Opslag!$M$2:$N$112,2,FALSE)</f>
        <v>#N/A</v>
      </c>
      <c r="W277" s="46"/>
      <c r="X277" s="46"/>
      <c r="Y277" s="27">
        <f t="shared" si="90"/>
        <v>0</v>
      </c>
      <c r="Z277" s="26" t="e">
        <f>VLOOKUP(Y277,Tabel4[],2,FALSE)</f>
        <v>#N/A</v>
      </c>
      <c r="AA277" s="42"/>
      <c r="AB277" s="43"/>
      <c r="AC277" s="28">
        <f>VLOOKUP(AB277,Opslag!$P$2:$Q$57,2,FALSE)</f>
        <v>1</v>
      </c>
      <c r="AD277" s="24" t="e">
        <f t="shared" si="86"/>
        <v>#N/A</v>
      </c>
      <c r="AE277" s="24" t="e">
        <f t="shared" si="87"/>
        <v>#N/A</v>
      </c>
      <c r="AF277" s="24">
        <f t="shared" si="88"/>
        <v>1</v>
      </c>
      <c r="AG277" s="24" t="e">
        <f t="shared" si="89"/>
        <v>#N/A</v>
      </c>
      <c r="AH277" s="26" t="e">
        <f t="shared" si="91"/>
        <v>#N/A</v>
      </c>
      <c r="AI277" s="40"/>
      <c r="AJ277" s="40"/>
      <c r="AK277" s="32"/>
      <c r="AL277" s="30">
        <f>VLOOKUP(AK277,Opslag!$P$2:$Q$57,2,FALSE)</f>
        <v>1</v>
      </c>
      <c r="AM277" s="31"/>
      <c r="AN277" s="39"/>
    </row>
    <row r="278" spans="1:40" customFormat="1" x14ac:dyDescent="0.25">
      <c r="A278" s="48"/>
      <c r="B278" s="49"/>
      <c r="C278" s="49"/>
      <c r="D278" s="50"/>
      <c r="E278" s="34" t="e">
        <f t="shared" si="92"/>
        <v>#N/A</v>
      </c>
      <c r="F278" s="22" t="e">
        <f t="shared" si="93"/>
        <v>#N/A</v>
      </c>
      <c r="G278" s="23" t="e">
        <f t="shared" si="94"/>
        <v>#N/A</v>
      </c>
      <c r="H278" s="33">
        <f t="shared" si="95"/>
        <v>0</v>
      </c>
      <c r="I278" s="46"/>
      <c r="J278" s="28" t="e" cm="1">
        <f t="array" ref="J278">_xlfn.IFS(I278="2021/2022",0.25,I278="2022/2023",0.5,I278="2023/2024",1)</f>
        <v>#N/A</v>
      </c>
      <c r="K278" s="25">
        <f t="shared" si="96"/>
        <v>8766</v>
      </c>
      <c r="L278" s="25" t="e">
        <f>VLOOKUP(I278,Opslag!S$2:T$4,2,FALSE)</f>
        <v>#N/A</v>
      </c>
      <c r="M278" s="25">
        <f t="shared" si="97"/>
        <v>4017.75</v>
      </c>
      <c r="N278" s="25" t="e">
        <f>VLOOKUP(B278,Opslag!$V$2:$W$429343,2,FALSE)</f>
        <v>#N/A</v>
      </c>
      <c r="O278" s="25">
        <f t="shared" si="98"/>
        <v>4017.75</v>
      </c>
      <c r="P278" s="25" t="e">
        <f t="shared" si="99"/>
        <v>#N/A</v>
      </c>
      <c r="Q278" s="25" t="e">
        <f t="shared" si="100"/>
        <v>#N/A</v>
      </c>
      <c r="R278" s="25" t="e">
        <f>VLOOKUP(I278,Opslag!S$7:T$9,2,FALSE)</f>
        <v>#N/A</v>
      </c>
      <c r="S278" s="24" t="e">
        <f t="shared" si="101"/>
        <v>#N/A</v>
      </c>
      <c r="T278" s="24" t="e">
        <f>VLOOKUP(S278,Opslag!$J$2:$K$77,2,FALSE)</f>
        <v>#N/A</v>
      </c>
      <c r="U278" s="24" t="e">
        <f t="shared" si="102"/>
        <v>#N/A</v>
      </c>
      <c r="V278" s="26" t="e">
        <f>VLOOKUP(U278,Opslag!$M$2:$N$112,2,FALSE)</f>
        <v>#N/A</v>
      </c>
      <c r="W278" s="46"/>
      <c r="X278" s="46"/>
      <c r="Y278" s="27">
        <f t="shared" si="90"/>
        <v>0</v>
      </c>
      <c r="Z278" s="26" t="e">
        <f>VLOOKUP(Y278,Tabel4[],2,FALSE)</f>
        <v>#N/A</v>
      </c>
      <c r="AA278" s="42"/>
      <c r="AB278" s="43"/>
      <c r="AC278" s="28">
        <f>VLOOKUP(AB278,Opslag!$P$2:$Q$57,2,FALSE)</f>
        <v>1</v>
      </c>
      <c r="AD278" s="24" t="e">
        <f t="shared" si="86"/>
        <v>#N/A</v>
      </c>
      <c r="AE278" s="24" t="e">
        <f t="shared" si="87"/>
        <v>#N/A</v>
      </c>
      <c r="AF278" s="24">
        <f t="shared" si="88"/>
        <v>1</v>
      </c>
      <c r="AG278" s="24" t="e">
        <f t="shared" si="89"/>
        <v>#N/A</v>
      </c>
      <c r="AH278" s="26" t="e">
        <f t="shared" si="91"/>
        <v>#N/A</v>
      </c>
      <c r="AI278" s="40"/>
      <c r="AJ278" s="40"/>
      <c r="AK278" s="32"/>
      <c r="AL278" s="30">
        <f>VLOOKUP(AK278,Opslag!$P$2:$Q$57,2,FALSE)</f>
        <v>1</v>
      </c>
      <c r="AM278" s="31"/>
      <c r="AN278" s="39"/>
    </row>
    <row r="279" spans="1:40" customFormat="1" x14ac:dyDescent="0.25">
      <c r="A279" s="48"/>
      <c r="B279" s="49"/>
      <c r="C279" s="49"/>
      <c r="D279" s="50"/>
      <c r="E279" s="34" t="e">
        <f t="shared" si="92"/>
        <v>#N/A</v>
      </c>
      <c r="F279" s="22" t="e">
        <f t="shared" si="93"/>
        <v>#N/A</v>
      </c>
      <c r="G279" s="23" t="e">
        <f t="shared" si="94"/>
        <v>#N/A</v>
      </c>
      <c r="H279" s="33">
        <f t="shared" si="95"/>
        <v>0</v>
      </c>
      <c r="I279" s="46"/>
      <c r="J279" s="28" t="e" cm="1">
        <f t="array" ref="J279">_xlfn.IFS(I279="2021/2022",0.25,I279="2022/2023",0.5,I279="2023/2024",1)</f>
        <v>#N/A</v>
      </c>
      <c r="K279" s="25">
        <f t="shared" si="96"/>
        <v>8766</v>
      </c>
      <c r="L279" s="25" t="e">
        <f>VLOOKUP(I279,Opslag!S$2:T$4,2,FALSE)</f>
        <v>#N/A</v>
      </c>
      <c r="M279" s="25">
        <f t="shared" si="97"/>
        <v>4017.75</v>
      </c>
      <c r="N279" s="25" t="e">
        <f>VLOOKUP(B279,Opslag!$V$2:$W$429343,2,FALSE)</f>
        <v>#N/A</v>
      </c>
      <c r="O279" s="25">
        <f t="shared" si="98"/>
        <v>4017.75</v>
      </c>
      <c r="P279" s="25" t="e">
        <f t="shared" si="99"/>
        <v>#N/A</v>
      </c>
      <c r="Q279" s="25" t="e">
        <f t="shared" si="100"/>
        <v>#N/A</v>
      </c>
      <c r="R279" s="25" t="e">
        <f>VLOOKUP(I279,Opslag!S$7:T$9,2,FALSE)</f>
        <v>#N/A</v>
      </c>
      <c r="S279" s="24" t="e">
        <f t="shared" si="101"/>
        <v>#N/A</v>
      </c>
      <c r="T279" s="24" t="e">
        <f>VLOOKUP(S279,Opslag!$J$2:$K$77,2,FALSE)</f>
        <v>#N/A</v>
      </c>
      <c r="U279" s="24" t="e">
        <f t="shared" si="102"/>
        <v>#N/A</v>
      </c>
      <c r="V279" s="26" t="e">
        <f>VLOOKUP(U279,Opslag!$M$2:$N$112,2,FALSE)</f>
        <v>#N/A</v>
      </c>
      <c r="W279" s="46"/>
      <c r="X279" s="46"/>
      <c r="Y279" s="27">
        <f t="shared" si="90"/>
        <v>0</v>
      </c>
      <c r="Z279" s="26" t="e">
        <f>VLOOKUP(Y279,Tabel4[],2,FALSE)</f>
        <v>#N/A</v>
      </c>
      <c r="AA279" s="42"/>
      <c r="AB279" s="43"/>
      <c r="AC279" s="28">
        <f>VLOOKUP(AB279,Opslag!$P$2:$Q$57,2,FALSE)</f>
        <v>1</v>
      </c>
      <c r="AD279" s="24" t="e">
        <f t="shared" si="86"/>
        <v>#N/A</v>
      </c>
      <c r="AE279" s="24" t="e">
        <f t="shared" si="87"/>
        <v>#N/A</v>
      </c>
      <c r="AF279" s="24">
        <f t="shared" si="88"/>
        <v>1</v>
      </c>
      <c r="AG279" s="24" t="e">
        <f t="shared" si="89"/>
        <v>#N/A</v>
      </c>
      <c r="AH279" s="26" t="e">
        <f t="shared" si="91"/>
        <v>#N/A</v>
      </c>
      <c r="AI279" s="40"/>
      <c r="AJ279" s="40"/>
      <c r="AK279" s="32"/>
      <c r="AL279" s="30">
        <f>VLOOKUP(AK279,Opslag!$P$2:$Q$57,2,FALSE)</f>
        <v>1</v>
      </c>
      <c r="AM279" s="31"/>
      <c r="AN279" s="39"/>
    </row>
    <row r="280" spans="1:40" customFormat="1" x14ac:dyDescent="0.25">
      <c r="A280" s="48"/>
      <c r="B280" s="49"/>
      <c r="C280" s="49"/>
      <c r="D280" s="50"/>
      <c r="E280" s="34" t="e">
        <f t="shared" si="92"/>
        <v>#N/A</v>
      </c>
      <c r="F280" s="22" t="e">
        <f t="shared" si="93"/>
        <v>#N/A</v>
      </c>
      <c r="G280" s="23" t="e">
        <f t="shared" si="94"/>
        <v>#N/A</v>
      </c>
      <c r="H280" s="33">
        <f t="shared" si="95"/>
        <v>0</v>
      </c>
      <c r="I280" s="46"/>
      <c r="J280" s="28" t="e" cm="1">
        <f t="array" ref="J280">_xlfn.IFS(I280="2021/2022",0.25,I280="2022/2023",0.5,I280="2023/2024",1)</f>
        <v>#N/A</v>
      </c>
      <c r="K280" s="25">
        <f t="shared" si="96"/>
        <v>8766</v>
      </c>
      <c r="L280" s="25" t="e">
        <f>VLOOKUP(I280,Opslag!S$2:T$4,2,FALSE)</f>
        <v>#N/A</v>
      </c>
      <c r="M280" s="25">
        <f t="shared" si="97"/>
        <v>4017.75</v>
      </c>
      <c r="N280" s="25" t="e">
        <f>VLOOKUP(B280,Opslag!$V$2:$W$429343,2,FALSE)</f>
        <v>#N/A</v>
      </c>
      <c r="O280" s="25">
        <f t="shared" si="98"/>
        <v>4017.75</v>
      </c>
      <c r="P280" s="25" t="e">
        <f t="shared" si="99"/>
        <v>#N/A</v>
      </c>
      <c r="Q280" s="25" t="e">
        <f t="shared" si="100"/>
        <v>#N/A</v>
      </c>
      <c r="R280" s="25" t="e">
        <f>VLOOKUP(I280,Opslag!S$7:T$9,2,FALSE)</f>
        <v>#N/A</v>
      </c>
      <c r="S280" s="24" t="e">
        <f t="shared" si="101"/>
        <v>#N/A</v>
      </c>
      <c r="T280" s="24" t="e">
        <f>VLOOKUP(S280,Opslag!$J$2:$K$77,2,FALSE)</f>
        <v>#N/A</v>
      </c>
      <c r="U280" s="24" t="e">
        <f t="shared" si="102"/>
        <v>#N/A</v>
      </c>
      <c r="V280" s="26" t="e">
        <f>VLOOKUP(U280,Opslag!$M$2:$N$112,2,FALSE)</f>
        <v>#N/A</v>
      </c>
      <c r="W280" s="46"/>
      <c r="X280" s="46"/>
      <c r="Y280" s="27">
        <f t="shared" si="90"/>
        <v>0</v>
      </c>
      <c r="Z280" s="26" t="e">
        <f>VLOOKUP(Y280,Tabel4[],2,FALSE)</f>
        <v>#N/A</v>
      </c>
      <c r="AA280" s="42"/>
      <c r="AB280" s="43"/>
      <c r="AC280" s="28">
        <f>VLOOKUP(AB280,Opslag!$P$2:$Q$57,2,FALSE)</f>
        <v>1</v>
      </c>
      <c r="AD280" s="24" t="e">
        <f t="shared" si="86"/>
        <v>#N/A</v>
      </c>
      <c r="AE280" s="24" t="e">
        <f t="shared" si="87"/>
        <v>#N/A</v>
      </c>
      <c r="AF280" s="24">
        <f t="shared" si="88"/>
        <v>1</v>
      </c>
      <c r="AG280" s="24" t="e">
        <f t="shared" si="89"/>
        <v>#N/A</v>
      </c>
      <c r="AH280" s="26" t="e">
        <f t="shared" si="91"/>
        <v>#N/A</v>
      </c>
      <c r="AI280" s="40"/>
      <c r="AJ280" s="40"/>
      <c r="AK280" s="32"/>
      <c r="AL280" s="30">
        <f>VLOOKUP(AK280,Opslag!$P$2:$Q$57,2,FALSE)</f>
        <v>1</v>
      </c>
      <c r="AM280" s="31"/>
      <c r="AN280" s="39"/>
    </row>
    <row r="281" spans="1:40" customFormat="1" x14ac:dyDescent="0.25">
      <c r="A281" s="48"/>
      <c r="B281" s="49"/>
      <c r="C281" s="49"/>
      <c r="D281" s="50"/>
      <c r="E281" s="34" t="e">
        <f t="shared" si="92"/>
        <v>#N/A</v>
      </c>
      <c r="F281" s="22" t="e">
        <f t="shared" si="93"/>
        <v>#N/A</v>
      </c>
      <c r="G281" s="23" t="e">
        <f t="shared" si="94"/>
        <v>#N/A</v>
      </c>
      <c r="H281" s="33">
        <f t="shared" si="95"/>
        <v>0</v>
      </c>
      <c r="I281" s="46"/>
      <c r="J281" s="28" t="e" cm="1">
        <f t="array" ref="J281">_xlfn.IFS(I281="2021/2022",0.25,I281="2022/2023",0.5,I281="2023/2024",1)</f>
        <v>#N/A</v>
      </c>
      <c r="K281" s="25">
        <f t="shared" si="96"/>
        <v>8766</v>
      </c>
      <c r="L281" s="25" t="e">
        <f>VLOOKUP(I281,Opslag!S$2:T$4,2,FALSE)</f>
        <v>#N/A</v>
      </c>
      <c r="M281" s="25">
        <f t="shared" si="97"/>
        <v>4017.75</v>
      </c>
      <c r="N281" s="25" t="e">
        <f>VLOOKUP(B281,Opslag!$V$2:$W$429343,2,FALSE)</f>
        <v>#N/A</v>
      </c>
      <c r="O281" s="25">
        <f t="shared" si="98"/>
        <v>4017.75</v>
      </c>
      <c r="P281" s="25" t="e">
        <f t="shared" si="99"/>
        <v>#N/A</v>
      </c>
      <c r="Q281" s="25" t="e">
        <f t="shared" si="100"/>
        <v>#N/A</v>
      </c>
      <c r="R281" s="25" t="e">
        <f>VLOOKUP(I281,Opslag!S$7:T$9,2,FALSE)</f>
        <v>#N/A</v>
      </c>
      <c r="S281" s="24" t="e">
        <f t="shared" si="101"/>
        <v>#N/A</v>
      </c>
      <c r="T281" s="24" t="e">
        <f>VLOOKUP(S281,Opslag!$J$2:$K$77,2,FALSE)</f>
        <v>#N/A</v>
      </c>
      <c r="U281" s="24" t="e">
        <f t="shared" si="102"/>
        <v>#N/A</v>
      </c>
      <c r="V281" s="26" t="e">
        <f>VLOOKUP(U281,Opslag!$M$2:$N$112,2,FALSE)</f>
        <v>#N/A</v>
      </c>
      <c r="W281" s="46"/>
      <c r="X281" s="46"/>
      <c r="Y281" s="27">
        <f t="shared" si="90"/>
        <v>0</v>
      </c>
      <c r="Z281" s="26" t="e">
        <f>VLOOKUP(Y281,Tabel4[],2,FALSE)</f>
        <v>#N/A</v>
      </c>
      <c r="AA281" s="42"/>
      <c r="AB281" s="43"/>
      <c r="AC281" s="28">
        <f>VLOOKUP(AB281,Opslag!$P$2:$Q$57,2,FALSE)</f>
        <v>1</v>
      </c>
      <c r="AD281" s="24" t="e">
        <f t="shared" si="86"/>
        <v>#N/A</v>
      </c>
      <c r="AE281" s="24" t="e">
        <f t="shared" si="87"/>
        <v>#N/A</v>
      </c>
      <c r="AF281" s="24">
        <f t="shared" si="88"/>
        <v>1</v>
      </c>
      <c r="AG281" s="24" t="e">
        <f t="shared" si="89"/>
        <v>#N/A</v>
      </c>
      <c r="AH281" s="26" t="e">
        <f t="shared" si="91"/>
        <v>#N/A</v>
      </c>
      <c r="AI281" s="40"/>
      <c r="AJ281" s="40"/>
      <c r="AK281" s="32"/>
      <c r="AL281" s="30">
        <f>VLOOKUP(AK281,Opslag!$P$2:$Q$57,2,FALSE)</f>
        <v>1</v>
      </c>
      <c r="AM281" s="31"/>
      <c r="AN281" s="39"/>
    </row>
    <row r="282" spans="1:40" customFormat="1" x14ac:dyDescent="0.25">
      <c r="A282" s="48"/>
      <c r="B282" s="49"/>
      <c r="C282" s="49"/>
      <c r="D282" s="50"/>
      <c r="E282" s="34" t="e">
        <f t="shared" si="92"/>
        <v>#N/A</v>
      </c>
      <c r="F282" s="22" t="e">
        <f t="shared" si="93"/>
        <v>#N/A</v>
      </c>
      <c r="G282" s="23" t="e">
        <f t="shared" si="94"/>
        <v>#N/A</v>
      </c>
      <c r="H282" s="33">
        <f t="shared" si="95"/>
        <v>0</v>
      </c>
      <c r="I282" s="46"/>
      <c r="J282" s="28" t="e" cm="1">
        <f t="array" ref="J282">_xlfn.IFS(I282="2021/2022",0.25,I282="2022/2023",0.5,I282="2023/2024",1)</f>
        <v>#N/A</v>
      </c>
      <c r="K282" s="25">
        <f t="shared" si="96"/>
        <v>8766</v>
      </c>
      <c r="L282" s="25" t="e">
        <f>VLOOKUP(I282,Opslag!S$2:T$4,2,FALSE)</f>
        <v>#N/A</v>
      </c>
      <c r="M282" s="25">
        <f t="shared" si="97"/>
        <v>4017.75</v>
      </c>
      <c r="N282" s="25" t="e">
        <f>VLOOKUP(B282,Opslag!$V$2:$W$429343,2,FALSE)</f>
        <v>#N/A</v>
      </c>
      <c r="O282" s="25">
        <f t="shared" si="98"/>
        <v>4017.75</v>
      </c>
      <c r="P282" s="25" t="e">
        <f t="shared" si="99"/>
        <v>#N/A</v>
      </c>
      <c r="Q282" s="25" t="e">
        <f t="shared" si="100"/>
        <v>#N/A</v>
      </c>
      <c r="R282" s="25" t="e">
        <f>VLOOKUP(I282,Opslag!S$7:T$9,2,FALSE)</f>
        <v>#N/A</v>
      </c>
      <c r="S282" s="24" t="e">
        <f t="shared" si="101"/>
        <v>#N/A</v>
      </c>
      <c r="T282" s="24" t="e">
        <f>VLOOKUP(S282,Opslag!$J$2:$K$77,2,FALSE)</f>
        <v>#N/A</v>
      </c>
      <c r="U282" s="24" t="e">
        <f t="shared" si="102"/>
        <v>#N/A</v>
      </c>
      <c r="V282" s="26" t="e">
        <f>VLOOKUP(U282,Opslag!$M$2:$N$112,2,FALSE)</f>
        <v>#N/A</v>
      </c>
      <c r="W282" s="46"/>
      <c r="X282" s="46"/>
      <c r="Y282" s="27">
        <f t="shared" si="90"/>
        <v>0</v>
      </c>
      <c r="Z282" s="26" t="e">
        <f>VLOOKUP(Y282,Tabel4[],2,FALSE)</f>
        <v>#N/A</v>
      </c>
      <c r="AA282" s="42"/>
      <c r="AB282" s="43"/>
      <c r="AC282" s="28">
        <f>VLOOKUP(AB282,Opslag!$P$2:$Q$57,2,FALSE)</f>
        <v>1</v>
      </c>
      <c r="AD282" s="24" t="e">
        <f t="shared" si="86"/>
        <v>#N/A</v>
      </c>
      <c r="AE282" s="24" t="e">
        <f t="shared" si="87"/>
        <v>#N/A</v>
      </c>
      <c r="AF282" s="24">
        <f t="shared" si="88"/>
        <v>1</v>
      </c>
      <c r="AG282" s="24" t="e">
        <f t="shared" si="89"/>
        <v>#N/A</v>
      </c>
      <c r="AH282" s="26" t="e">
        <f t="shared" si="91"/>
        <v>#N/A</v>
      </c>
      <c r="AI282" s="40"/>
      <c r="AJ282" s="40"/>
      <c r="AK282" s="32"/>
      <c r="AL282" s="30">
        <f>VLOOKUP(AK282,Opslag!$P$2:$Q$57,2,FALSE)</f>
        <v>1</v>
      </c>
      <c r="AM282" s="31"/>
      <c r="AN282" s="39"/>
    </row>
    <row r="283" spans="1:40" customFormat="1" x14ac:dyDescent="0.25">
      <c r="A283" s="48"/>
      <c r="B283" s="49"/>
      <c r="C283" s="49"/>
      <c r="D283" s="50"/>
      <c r="E283" s="34" t="e">
        <f t="shared" si="92"/>
        <v>#N/A</v>
      </c>
      <c r="F283" s="22" t="e">
        <f t="shared" si="93"/>
        <v>#N/A</v>
      </c>
      <c r="G283" s="23" t="e">
        <f t="shared" si="94"/>
        <v>#N/A</v>
      </c>
      <c r="H283" s="33">
        <f t="shared" si="95"/>
        <v>0</v>
      </c>
      <c r="I283" s="46"/>
      <c r="J283" s="28" t="e" cm="1">
        <f t="array" ref="J283">_xlfn.IFS(I283="2021/2022",0.25,I283="2022/2023",0.5,I283="2023/2024",1)</f>
        <v>#N/A</v>
      </c>
      <c r="K283" s="25">
        <f t="shared" si="96"/>
        <v>8766</v>
      </c>
      <c r="L283" s="25" t="e">
        <f>VLOOKUP(I283,Opslag!S$2:T$4,2,FALSE)</f>
        <v>#N/A</v>
      </c>
      <c r="M283" s="25">
        <f t="shared" si="97"/>
        <v>4017.75</v>
      </c>
      <c r="N283" s="25" t="e">
        <f>VLOOKUP(B283,Opslag!$V$2:$W$429343,2,FALSE)</f>
        <v>#N/A</v>
      </c>
      <c r="O283" s="25">
        <f t="shared" si="98"/>
        <v>4017.75</v>
      </c>
      <c r="P283" s="25" t="e">
        <f t="shared" si="99"/>
        <v>#N/A</v>
      </c>
      <c r="Q283" s="25" t="e">
        <f t="shared" si="100"/>
        <v>#N/A</v>
      </c>
      <c r="R283" s="25" t="e">
        <f>VLOOKUP(I283,Opslag!S$7:T$9,2,FALSE)</f>
        <v>#N/A</v>
      </c>
      <c r="S283" s="24" t="e">
        <f t="shared" si="101"/>
        <v>#N/A</v>
      </c>
      <c r="T283" s="24" t="e">
        <f>VLOOKUP(S283,Opslag!$J$2:$K$77,2,FALSE)</f>
        <v>#N/A</v>
      </c>
      <c r="U283" s="24" t="e">
        <f t="shared" si="102"/>
        <v>#N/A</v>
      </c>
      <c r="V283" s="26" t="e">
        <f>VLOOKUP(U283,Opslag!$M$2:$N$112,2,FALSE)</f>
        <v>#N/A</v>
      </c>
      <c r="W283" s="46"/>
      <c r="X283" s="46"/>
      <c r="Y283" s="27">
        <f t="shared" si="90"/>
        <v>0</v>
      </c>
      <c r="Z283" s="26" t="e">
        <f>VLOOKUP(Y283,Tabel4[],2,FALSE)</f>
        <v>#N/A</v>
      </c>
      <c r="AA283" s="42"/>
      <c r="AB283" s="43"/>
      <c r="AC283" s="28">
        <f>VLOOKUP(AB283,Opslag!$P$2:$Q$57,2,FALSE)</f>
        <v>1</v>
      </c>
      <c r="AD283" s="24" t="e">
        <f t="shared" si="86"/>
        <v>#N/A</v>
      </c>
      <c r="AE283" s="24" t="e">
        <f t="shared" si="87"/>
        <v>#N/A</v>
      </c>
      <c r="AF283" s="24">
        <f t="shared" si="88"/>
        <v>1</v>
      </c>
      <c r="AG283" s="24" t="e">
        <f t="shared" si="89"/>
        <v>#N/A</v>
      </c>
      <c r="AH283" s="26" t="e">
        <f t="shared" si="91"/>
        <v>#N/A</v>
      </c>
      <c r="AI283" s="40"/>
      <c r="AJ283" s="40"/>
      <c r="AK283" s="32"/>
      <c r="AL283" s="30">
        <f>VLOOKUP(AK283,Opslag!$P$2:$Q$57,2,FALSE)</f>
        <v>1</v>
      </c>
      <c r="AM283" s="31"/>
      <c r="AN283" s="39"/>
    </row>
    <row r="284" spans="1:40" customFormat="1" x14ac:dyDescent="0.25">
      <c r="A284" s="48"/>
      <c r="B284" s="49"/>
      <c r="C284" s="49"/>
      <c r="D284" s="50"/>
      <c r="E284" s="34" t="e">
        <f t="shared" si="92"/>
        <v>#N/A</v>
      </c>
      <c r="F284" s="22" t="e">
        <f t="shared" si="93"/>
        <v>#N/A</v>
      </c>
      <c r="G284" s="23" t="e">
        <f t="shared" si="94"/>
        <v>#N/A</v>
      </c>
      <c r="H284" s="33">
        <f t="shared" si="95"/>
        <v>0</v>
      </c>
      <c r="I284" s="46"/>
      <c r="J284" s="28" t="e" cm="1">
        <f t="array" ref="J284">_xlfn.IFS(I284="2021/2022",0.25,I284="2022/2023",0.5,I284="2023/2024",1)</f>
        <v>#N/A</v>
      </c>
      <c r="K284" s="25">
        <f t="shared" si="96"/>
        <v>8766</v>
      </c>
      <c r="L284" s="25" t="e">
        <f>VLOOKUP(I284,Opslag!S$2:T$4,2,FALSE)</f>
        <v>#N/A</v>
      </c>
      <c r="M284" s="25">
        <f t="shared" si="97"/>
        <v>4017.75</v>
      </c>
      <c r="N284" s="25" t="e">
        <f>VLOOKUP(B284,Opslag!$V$2:$W$429343,2,FALSE)</f>
        <v>#N/A</v>
      </c>
      <c r="O284" s="25">
        <f t="shared" si="98"/>
        <v>4017.75</v>
      </c>
      <c r="P284" s="25" t="e">
        <f t="shared" si="99"/>
        <v>#N/A</v>
      </c>
      <c r="Q284" s="25" t="e">
        <f t="shared" si="100"/>
        <v>#N/A</v>
      </c>
      <c r="R284" s="25" t="e">
        <f>VLOOKUP(I284,Opslag!S$7:T$9,2,FALSE)</f>
        <v>#N/A</v>
      </c>
      <c r="S284" s="24" t="e">
        <f t="shared" si="101"/>
        <v>#N/A</v>
      </c>
      <c r="T284" s="24" t="e">
        <f>VLOOKUP(S284,Opslag!$J$2:$K$77,2,FALSE)</f>
        <v>#N/A</v>
      </c>
      <c r="U284" s="24" t="e">
        <f t="shared" si="102"/>
        <v>#N/A</v>
      </c>
      <c r="V284" s="26" t="e">
        <f>VLOOKUP(U284,Opslag!$M$2:$N$112,2,FALSE)</f>
        <v>#N/A</v>
      </c>
      <c r="W284" s="46"/>
      <c r="X284" s="46"/>
      <c r="Y284" s="27">
        <f t="shared" si="90"/>
        <v>0</v>
      </c>
      <c r="Z284" s="26" t="e">
        <f>VLOOKUP(Y284,Tabel4[],2,FALSE)</f>
        <v>#N/A</v>
      </c>
      <c r="AA284" s="42"/>
      <c r="AB284" s="43"/>
      <c r="AC284" s="28">
        <f>VLOOKUP(AB284,Opslag!$P$2:$Q$57,2,FALSE)</f>
        <v>1</v>
      </c>
      <c r="AD284" s="24" t="e">
        <f t="shared" si="86"/>
        <v>#N/A</v>
      </c>
      <c r="AE284" s="24" t="e">
        <f t="shared" si="87"/>
        <v>#N/A</v>
      </c>
      <c r="AF284" s="24">
        <f t="shared" si="88"/>
        <v>1</v>
      </c>
      <c r="AG284" s="24" t="e">
        <f t="shared" si="89"/>
        <v>#N/A</v>
      </c>
      <c r="AH284" s="26" t="e">
        <f t="shared" si="91"/>
        <v>#N/A</v>
      </c>
      <c r="AI284" s="40"/>
      <c r="AJ284" s="40"/>
      <c r="AK284" s="32"/>
      <c r="AL284" s="30">
        <f>VLOOKUP(AK284,Opslag!$P$2:$Q$57,2,FALSE)</f>
        <v>1</v>
      </c>
      <c r="AM284" s="31"/>
      <c r="AN284" s="39"/>
    </row>
    <row r="285" spans="1:40" customFormat="1" x14ac:dyDescent="0.25">
      <c r="A285" s="48"/>
      <c r="B285" s="49"/>
      <c r="C285" s="49"/>
      <c r="D285" s="50"/>
      <c r="E285" s="34" t="e">
        <f t="shared" si="92"/>
        <v>#N/A</v>
      </c>
      <c r="F285" s="22" t="e">
        <f t="shared" si="93"/>
        <v>#N/A</v>
      </c>
      <c r="G285" s="23" t="e">
        <f t="shared" si="94"/>
        <v>#N/A</v>
      </c>
      <c r="H285" s="33">
        <f t="shared" si="95"/>
        <v>0</v>
      </c>
      <c r="I285" s="46"/>
      <c r="J285" s="28" t="e" cm="1">
        <f t="array" ref="J285">_xlfn.IFS(I285="2021/2022",0.25,I285="2022/2023",0.5,I285="2023/2024",1)</f>
        <v>#N/A</v>
      </c>
      <c r="K285" s="25">
        <f t="shared" si="96"/>
        <v>8766</v>
      </c>
      <c r="L285" s="25" t="e">
        <f>VLOOKUP(I285,Opslag!S$2:T$4,2,FALSE)</f>
        <v>#N/A</v>
      </c>
      <c r="M285" s="25">
        <f t="shared" si="97"/>
        <v>4017.75</v>
      </c>
      <c r="N285" s="25" t="e">
        <f>VLOOKUP(B285,Opslag!$V$2:$W$429343,2,FALSE)</f>
        <v>#N/A</v>
      </c>
      <c r="O285" s="25">
        <f t="shared" si="98"/>
        <v>4017.75</v>
      </c>
      <c r="P285" s="25" t="e">
        <f t="shared" si="99"/>
        <v>#N/A</v>
      </c>
      <c r="Q285" s="25" t="e">
        <f t="shared" si="100"/>
        <v>#N/A</v>
      </c>
      <c r="R285" s="25" t="e">
        <f>VLOOKUP(I285,Opslag!S$7:T$9,2,FALSE)</f>
        <v>#N/A</v>
      </c>
      <c r="S285" s="24" t="e">
        <f t="shared" si="101"/>
        <v>#N/A</v>
      </c>
      <c r="T285" s="24" t="e">
        <f>VLOOKUP(S285,Opslag!$J$2:$K$77,2,FALSE)</f>
        <v>#N/A</v>
      </c>
      <c r="U285" s="24" t="e">
        <f t="shared" si="102"/>
        <v>#N/A</v>
      </c>
      <c r="V285" s="26" t="e">
        <f>VLOOKUP(U285,Opslag!$M$2:$N$112,2,FALSE)</f>
        <v>#N/A</v>
      </c>
      <c r="W285" s="46"/>
      <c r="X285" s="46"/>
      <c r="Y285" s="27">
        <f t="shared" si="90"/>
        <v>0</v>
      </c>
      <c r="Z285" s="26" t="e">
        <f>VLOOKUP(Y285,Tabel4[],2,FALSE)</f>
        <v>#N/A</v>
      </c>
      <c r="AA285" s="42"/>
      <c r="AB285" s="43"/>
      <c r="AC285" s="28">
        <f>VLOOKUP(AB285,Opslag!$P$2:$Q$57,2,FALSE)</f>
        <v>1</v>
      </c>
      <c r="AD285" s="24" t="e">
        <f t="shared" si="86"/>
        <v>#N/A</v>
      </c>
      <c r="AE285" s="24" t="e">
        <f t="shared" si="87"/>
        <v>#N/A</v>
      </c>
      <c r="AF285" s="24">
        <f t="shared" si="88"/>
        <v>1</v>
      </c>
      <c r="AG285" s="24" t="e">
        <f t="shared" si="89"/>
        <v>#N/A</v>
      </c>
      <c r="AH285" s="26" t="e">
        <f t="shared" si="91"/>
        <v>#N/A</v>
      </c>
      <c r="AI285" s="40"/>
      <c r="AJ285" s="40"/>
      <c r="AK285" s="32"/>
      <c r="AL285" s="30">
        <f>VLOOKUP(AK285,Opslag!$P$2:$Q$57,2,FALSE)</f>
        <v>1</v>
      </c>
      <c r="AM285" s="31"/>
      <c r="AN285" s="39"/>
    </row>
    <row r="286" spans="1:40" customFormat="1" x14ac:dyDescent="0.25">
      <c r="A286" s="48"/>
      <c r="B286" s="49"/>
      <c r="C286" s="49"/>
      <c r="D286" s="50"/>
      <c r="E286" s="34" t="e">
        <f t="shared" si="92"/>
        <v>#N/A</v>
      </c>
      <c r="F286" s="22" t="e">
        <f t="shared" si="93"/>
        <v>#N/A</v>
      </c>
      <c r="G286" s="23" t="e">
        <f t="shared" si="94"/>
        <v>#N/A</v>
      </c>
      <c r="H286" s="33">
        <f t="shared" si="95"/>
        <v>0</v>
      </c>
      <c r="I286" s="46"/>
      <c r="J286" s="28" t="e" cm="1">
        <f t="array" ref="J286">_xlfn.IFS(I286="2021/2022",0.25,I286="2022/2023",0.5,I286="2023/2024",1)</f>
        <v>#N/A</v>
      </c>
      <c r="K286" s="25">
        <f t="shared" si="96"/>
        <v>8766</v>
      </c>
      <c r="L286" s="25" t="e">
        <f>VLOOKUP(I286,Opslag!S$2:T$4,2,FALSE)</f>
        <v>#N/A</v>
      </c>
      <c r="M286" s="25">
        <f t="shared" si="97"/>
        <v>4017.75</v>
      </c>
      <c r="N286" s="25" t="e">
        <f>VLOOKUP(B286,Opslag!$V$2:$W$429343,2,FALSE)</f>
        <v>#N/A</v>
      </c>
      <c r="O286" s="25">
        <f t="shared" si="98"/>
        <v>4017.75</v>
      </c>
      <c r="P286" s="25" t="e">
        <f t="shared" si="99"/>
        <v>#N/A</v>
      </c>
      <c r="Q286" s="25" t="e">
        <f t="shared" si="100"/>
        <v>#N/A</v>
      </c>
      <c r="R286" s="25" t="e">
        <f>VLOOKUP(I286,Opslag!S$7:T$9,2,FALSE)</f>
        <v>#N/A</v>
      </c>
      <c r="S286" s="24" t="e">
        <f t="shared" si="101"/>
        <v>#N/A</v>
      </c>
      <c r="T286" s="24" t="e">
        <f>VLOOKUP(S286,Opslag!$J$2:$K$77,2,FALSE)</f>
        <v>#N/A</v>
      </c>
      <c r="U286" s="24" t="e">
        <f t="shared" si="102"/>
        <v>#N/A</v>
      </c>
      <c r="V286" s="26" t="e">
        <f>VLOOKUP(U286,Opslag!$M$2:$N$112,2,FALSE)</f>
        <v>#N/A</v>
      </c>
      <c r="W286" s="46"/>
      <c r="X286" s="46"/>
      <c r="Y286" s="27">
        <f t="shared" si="90"/>
        <v>0</v>
      </c>
      <c r="Z286" s="26" t="e">
        <f>VLOOKUP(Y286,Tabel4[],2,FALSE)</f>
        <v>#N/A</v>
      </c>
      <c r="AA286" s="42"/>
      <c r="AB286" s="43"/>
      <c r="AC286" s="28">
        <f>VLOOKUP(AB286,Opslag!$P$2:$Q$57,2,FALSE)</f>
        <v>1</v>
      </c>
      <c r="AD286" s="24" t="e">
        <f t="shared" si="86"/>
        <v>#N/A</v>
      </c>
      <c r="AE286" s="24" t="e">
        <f t="shared" si="87"/>
        <v>#N/A</v>
      </c>
      <c r="AF286" s="24">
        <f t="shared" si="88"/>
        <v>1</v>
      </c>
      <c r="AG286" s="24" t="e">
        <f t="shared" si="89"/>
        <v>#N/A</v>
      </c>
      <c r="AH286" s="26" t="e">
        <f t="shared" si="91"/>
        <v>#N/A</v>
      </c>
      <c r="AI286" s="40"/>
      <c r="AJ286" s="40"/>
      <c r="AK286" s="32"/>
      <c r="AL286" s="30">
        <f>VLOOKUP(AK286,Opslag!$P$2:$Q$57,2,FALSE)</f>
        <v>1</v>
      </c>
      <c r="AM286" s="31"/>
      <c r="AN286" s="39"/>
    </row>
    <row r="287" spans="1:40" customFormat="1" x14ac:dyDescent="0.25">
      <c r="A287" s="48"/>
      <c r="B287" s="49"/>
      <c r="C287" s="49"/>
      <c r="D287" s="50"/>
      <c r="E287" s="34" t="e">
        <f t="shared" si="92"/>
        <v>#N/A</v>
      </c>
      <c r="F287" s="22" t="e">
        <f t="shared" si="93"/>
        <v>#N/A</v>
      </c>
      <c r="G287" s="23" t="e">
        <f t="shared" si="94"/>
        <v>#N/A</v>
      </c>
      <c r="H287" s="33">
        <f t="shared" si="95"/>
        <v>0</v>
      </c>
      <c r="I287" s="46"/>
      <c r="J287" s="28" t="e" cm="1">
        <f t="array" ref="J287">_xlfn.IFS(I287="2021/2022",0.25,I287="2022/2023",0.5,I287="2023/2024",1)</f>
        <v>#N/A</v>
      </c>
      <c r="K287" s="25">
        <f t="shared" si="96"/>
        <v>8766</v>
      </c>
      <c r="L287" s="25" t="e">
        <f>VLOOKUP(I287,Opslag!S$2:T$4,2,FALSE)</f>
        <v>#N/A</v>
      </c>
      <c r="M287" s="25">
        <f t="shared" si="97"/>
        <v>4017.75</v>
      </c>
      <c r="N287" s="25" t="e">
        <f>VLOOKUP(B287,Opslag!$V$2:$W$429343,2,FALSE)</f>
        <v>#N/A</v>
      </c>
      <c r="O287" s="25">
        <f t="shared" si="98"/>
        <v>4017.75</v>
      </c>
      <c r="P287" s="25" t="e">
        <f t="shared" si="99"/>
        <v>#N/A</v>
      </c>
      <c r="Q287" s="25" t="e">
        <f t="shared" si="100"/>
        <v>#N/A</v>
      </c>
      <c r="R287" s="25" t="e">
        <f>VLOOKUP(I287,Opslag!S$7:T$9,2,FALSE)</f>
        <v>#N/A</v>
      </c>
      <c r="S287" s="24" t="e">
        <f t="shared" si="101"/>
        <v>#N/A</v>
      </c>
      <c r="T287" s="24" t="e">
        <f>VLOOKUP(S287,Opslag!$J$2:$K$77,2,FALSE)</f>
        <v>#N/A</v>
      </c>
      <c r="U287" s="24" t="e">
        <f t="shared" si="102"/>
        <v>#N/A</v>
      </c>
      <c r="V287" s="26" t="e">
        <f>VLOOKUP(U287,Opslag!$M$2:$N$112,2,FALSE)</f>
        <v>#N/A</v>
      </c>
      <c r="W287" s="46"/>
      <c r="X287" s="46"/>
      <c r="Y287" s="27">
        <f t="shared" si="90"/>
        <v>0</v>
      </c>
      <c r="Z287" s="26" t="e">
        <f>VLOOKUP(Y287,Tabel4[],2,FALSE)</f>
        <v>#N/A</v>
      </c>
      <c r="AA287" s="42"/>
      <c r="AB287" s="43"/>
      <c r="AC287" s="28">
        <f>VLOOKUP(AB287,Opslag!$P$2:$Q$57,2,FALSE)</f>
        <v>1</v>
      </c>
      <c r="AD287" s="24" t="e">
        <f t="shared" si="86"/>
        <v>#N/A</v>
      </c>
      <c r="AE287" s="24" t="e">
        <f t="shared" si="87"/>
        <v>#N/A</v>
      </c>
      <c r="AF287" s="24">
        <f t="shared" si="88"/>
        <v>1</v>
      </c>
      <c r="AG287" s="24" t="e">
        <f t="shared" si="89"/>
        <v>#N/A</v>
      </c>
      <c r="AH287" s="26" t="e">
        <f t="shared" si="91"/>
        <v>#N/A</v>
      </c>
      <c r="AI287" s="40"/>
      <c r="AJ287" s="40"/>
      <c r="AK287" s="32"/>
      <c r="AL287" s="30">
        <f>VLOOKUP(AK287,Opslag!$P$2:$Q$57,2,FALSE)</f>
        <v>1</v>
      </c>
      <c r="AM287" s="31"/>
      <c r="AN287" s="39"/>
    </row>
    <row r="288" spans="1:40" customFormat="1" x14ac:dyDescent="0.25">
      <c r="A288" s="48"/>
      <c r="B288" s="49"/>
      <c r="C288" s="49"/>
      <c r="D288" s="50"/>
      <c r="E288" s="34" t="e">
        <f t="shared" si="92"/>
        <v>#N/A</v>
      </c>
      <c r="F288" s="22" t="e">
        <f t="shared" si="93"/>
        <v>#N/A</v>
      </c>
      <c r="G288" s="23" t="e">
        <f t="shared" si="94"/>
        <v>#N/A</v>
      </c>
      <c r="H288" s="33">
        <f t="shared" si="95"/>
        <v>0</v>
      </c>
      <c r="I288" s="46"/>
      <c r="J288" s="28" t="e" cm="1">
        <f t="array" ref="J288">_xlfn.IFS(I288="2021/2022",0.25,I288="2022/2023",0.5,I288="2023/2024",1)</f>
        <v>#N/A</v>
      </c>
      <c r="K288" s="25">
        <f t="shared" si="96"/>
        <v>8766</v>
      </c>
      <c r="L288" s="25" t="e">
        <f>VLOOKUP(I288,Opslag!S$2:T$4,2,FALSE)</f>
        <v>#N/A</v>
      </c>
      <c r="M288" s="25">
        <f t="shared" si="97"/>
        <v>4017.75</v>
      </c>
      <c r="N288" s="25" t="e">
        <f>VLOOKUP(B288,Opslag!$V$2:$W$429343,2,FALSE)</f>
        <v>#N/A</v>
      </c>
      <c r="O288" s="25">
        <f t="shared" si="98"/>
        <v>4017.75</v>
      </c>
      <c r="P288" s="25" t="e">
        <f t="shared" si="99"/>
        <v>#N/A</v>
      </c>
      <c r="Q288" s="25" t="e">
        <f t="shared" si="100"/>
        <v>#N/A</v>
      </c>
      <c r="R288" s="25" t="e">
        <f>VLOOKUP(I288,Opslag!S$7:T$9,2,FALSE)</f>
        <v>#N/A</v>
      </c>
      <c r="S288" s="24" t="e">
        <f t="shared" si="101"/>
        <v>#N/A</v>
      </c>
      <c r="T288" s="24" t="e">
        <f>VLOOKUP(S288,Opslag!$J$2:$K$77,2,FALSE)</f>
        <v>#N/A</v>
      </c>
      <c r="U288" s="24" t="e">
        <f t="shared" si="102"/>
        <v>#N/A</v>
      </c>
      <c r="V288" s="26" t="e">
        <f>VLOOKUP(U288,Opslag!$M$2:$N$112,2,FALSE)</f>
        <v>#N/A</v>
      </c>
      <c r="W288" s="46"/>
      <c r="X288" s="46"/>
      <c r="Y288" s="27">
        <f t="shared" si="90"/>
        <v>0</v>
      </c>
      <c r="Z288" s="26" t="e">
        <f>VLOOKUP(Y288,Tabel4[],2,FALSE)</f>
        <v>#N/A</v>
      </c>
      <c r="AA288" s="42"/>
      <c r="AB288" s="43"/>
      <c r="AC288" s="28">
        <f>VLOOKUP(AB288,Opslag!$P$2:$Q$57,2,FALSE)</f>
        <v>1</v>
      </c>
      <c r="AD288" s="24" t="e">
        <f t="shared" si="86"/>
        <v>#N/A</v>
      </c>
      <c r="AE288" s="24" t="e">
        <f t="shared" si="87"/>
        <v>#N/A</v>
      </c>
      <c r="AF288" s="24">
        <f t="shared" si="88"/>
        <v>1</v>
      </c>
      <c r="AG288" s="24" t="e">
        <f t="shared" si="89"/>
        <v>#N/A</v>
      </c>
      <c r="AH288" s="26" t="e">
        <f t="shared" si="91"/>
        <v>#N/A</v>
      </c>
      <c r="AI288" s="40"/>
      <c r="AJ288" s="40"/>
      <c r="AK288" s="32"/>
      <c r="AL288" s="30">
        <f>VLOOKUP(AK288,Opslag!$P$2:$Q$57,2,FALSE)</f>
        <v>1</v>
      </c>
      <c r="AM288" s="31"/>
      <c r="AN288" s="39"/>
    </row>
    <row r="289" spans="1:40" customFormat="1" x14ac:dyDescent="0.25">
      <c r="A289" s="48"/>
      <c r="B289" s="49"/>
      <c r="C289" s="49"/>
      <c r="D289" s="50"/>
      <c r="E289" s="34" t="e">
        <f t="shared" si="92"/>
        <v>#N/A</v>
      </c>
      <c r="F289" s="22" t="e">
        <f t="shared" si="93"/>
        <v>#N/A</v>
      </c>
      <c r="G289" s="23" t="e">
        <f t="shared" si="94"/>
        <v>#N/A</v>
      </c>
      <c r="H289" s="33">
        <f t="shared" si="95"/>
        <v>0</v>
      </c>
      <c r="I289" s="46"/>
      <c r="J289" s="28" t="e" cm="1">
        <f t="array" ref="J289">_xlfn.IFS(I289="2021/2022",0.25,I289="2022/2023",0.5,I289="2023/2024",1)</f>
        <v>#N/A</v>
      </c>
      <c r="K289" s="25">
        <f t="shared" si="96"/>
        <v>8766</v>
      </c>
      <c r="L289" s="25" t="e">
        <f>VLOOKUP(I289,Opslag!S$2:T$4,2,FALSE)</f>
        <v>#N/A</v>
      </c>
      <c r="M289" s="25">
        <f t="shared" si="97"/>
        <v>4017.75</v>
      </c>
      <c r="N289" s="25" t="e">
        <f>VLOOKUP(B289,Opslag!$V$2:$W$429343,2,FALSE)</f>
        <v>#N/A</v>
      </c>
      <c r="O289" s="25">
        <f t="shared" si="98"/>
        <v>4017.75</v>
      </c>
      <c r="P289" s="25" t="e">
        <f t="shared" si="99"/>
        <v>#N/A</v>
      </c>
      <c r="Q289" s="25" t="e">
        <f t="shared" si="100"/>
        <v>#N/A</v>
      </c>
      <c r="R289" s="25" t="e">
        <f>VLOOKUP(I289,Opslag!S$7:T$9,2,FALSE)</f>
        <v>#N/A</v>
      </c>
      <c r="S289" s="24" t="e">
        <f t="shared" si="101"/>
        <v>#N/A</v>
      </c>
      <c r="T289" s="24" t="e">
        <f>VLOOKUP(S289,Opslag!$J$2:$K$77,2,FALSE)</f>
        <v>#N/A</v>
      </c>
      <c r="U289" s="24" t="e">
        <f t="shared" si="102"/>
        <v>#N/A</v>
      </c>
      <c r="V289" s="26" t="e">
        <f>VLOOKUP(U289,Opslag!$M$2:$N$112,2,FALSE)</f>
        <v>#N/A</v>
      </c>
      <c r="W289" s="46"/>
      <c r="X289" s="46"/>
      <c r="Y289" s="27">
        <f t="shared" si="90"/>
        <v>0</v>
      </c>
      <c r="Z289" s="26" t="e">
        <f>VLOOKUP(Y289,Tabel4[],2,FALSE)</f>
        <v>#N/A</v>
      </c>
      <c r="AA289" s="42"/>
      <c r="AB289" s="43"/>
      <c r="AC289" s="28">
        <f>VLOOKUP(AB289,Opslag!$P$2:$Q$57,2,FALSE)</f>
        <v>1</v>
      </c>
      <c r="AD289" s="24" t="e">
        <f t="shared" si="86"/>
        <v>#N/A</v>
      </c>
      <c r="AE289" s="24" t="e">
        <f t="shared" si="87"/>
        <v>#N/A</v>
      </c>
      <c r="AF289" s="24">
        <f t="shared" si="88"/>
        <v>1</v>
      </c>
      <c r="AG289" s="24" t="e">
        <f t="shared" si="89"/>
        <v>#N/A</v>
      </c>
      <c r="AH289" s="26" t="e">
        <f t="shared" si="91"/>
        <v>#N/A</v>
      </c>
      <c r="AI289" s="40"/>
      <c r="AJ289" s="40"/>
      <c r="AK289" s="32"/>
      <c r="AL289" s="30">
        <f>VLOOKUP(AK289,Opslag!$P$2:$Q$57,2,FALSE)</f>
        <v>1</v>
      </c>
      <c r="AM289" s="31"/>
      <c r="AN289" s="39"/>
    </row>
    <row r="290" spans="1:40" customFormat="1" x14ac:dyDescent="0.25">
      <c r="A290" s="48"/>
      <c r="B290" s="49"/>
      <c r="C290" s="49"/>
      <c r="D290" s="50"/>
      <c r="E290" s="34" t="e">
        <f t="shared" si="92"/>
        <v>#N/A</v>
      </c>
      <c r="F290" s="22" t="e">
        <f t="shared" si="93"/>
        <v>#N/A</v>
      </c>
      <c r="G290" s="23" t="e">
        <f t="shared" si="94"/>
        <v>#N/A</v>
      </c>
      <c r="H290" s="33">
        <f t="shared" si="95"/>
        <v>0</v>
      </c>
      <c r="I290" s="46"/>
      <c r="J290" s="28" t="e" cm="1">
        <f t="array" ref="J290">_xlfn.IFS(I290="2021/2022",0.25,I290="2022/2023",0.5,I290="2023/2024",1)</f>
        <v>#N/A</v>
      </c>
      <c r="K290" s="25">
        <f t="shared" si="96"/>
        <v>8766</v>
      </c>
      <c r="L290" s="25" t="e">
        <f>VLOOKUP(I290,Opslag!S$2:T$4,2,FALSE)</f>
        <v>#N/A</v>
      </c>
      <c r="M290" s="25">
        <f t="shared" si="97"/>
        <v>4017.75</v>
      </c>
      <c r="N290" s="25" t="e">
        <f>VLOOKUP(B290,Opslag!$V$2:$W$429343,2,FALSE)</f>
        <v>#N/A</v>
      </c>
      <c r="O290" s="25">
        <f t="shared" si="98"/>
        <v>4017.75</v>
      </c>
      <c r="P290" s="25" t="e">
        <f t="shared" si="99"/>
        <v>#N/A</v>
      </c>
      <c r="Q290" s="25" t="e">
        <f t="shared" si="100"/>
        <v>#N/A</v>
      </c>
      <c r="R290" s="25" t="e">
        <f>VLOOKUP(I290,Opslag!S$7:T$9,2,FALSE)</f>
        <v>#N/A</v>
      </c>
      <c r="S290" s="24" t="e">
        <f t="shared" si="101"/>
        <v>#N/A</v>
      </c>
      <c r="T290" s="24" t="e">
        <f>VLOOKUP(S290,Opslag!$J$2:$K$77,2,FALSE)</f>
        <v>#N/A</v>
      </c>
      <c r="U290" s="24" t="e">
        <f t="shared" si="102"/>
        <v>#N/A</v>
      </c>
      <c r="V290" s="26" t="e">
        <f>VLOOKUP(U290,Opslag!$M$2:$N$112,2,FALSE)</f>
        <v>#N/A</v>
      </c>
      <c r="W290" s="46"/>
      <c r="X290" s="46"/>
      <c r="Y290" s="27">
        <f t="shared" si="90"/>
        <v>0</v>
      </c>
      <c r="Z290" s="26" t="e">
        <f>VLOOKUP(Y290,Tabel4[],2,FALSE)</f>
        <v>#N/A</v>
      </c>
      <c r="AA290" s="42"/>
      <c r="AB290" s="43"/>
      <c r="AC290" s="28">
        <f>VLOOKUP(AB290,Opslag!$P$2:$Q$57,2,FALSE)</f>
        <v>1</v>
      </c>
      <c r="AD290" s="24" t="e">
        <f t="shared" si="86"/>
        <v>#N/A</v>
      </c>
      <c r="AE290" s="24" t="e">
        <f t="shared" si="87"/>
        <v>#N/A</v>
      </c>
      <c r="AF290" s="24">
        <f t="shared" si="88"/>
        <v>1</v>
      </c>
      <c r="AG290" s="24" t="e">
        <f t="shared" si="89"/>
        <v>#N/A</v>
      </c>
      <c r="AH290" s="26" t="e">
        <f t="shared" si="91"/>
        <v>#N/A</v>
      </c>
      <c r="AI290" s="40"/>
      <c r="AJ290" s="40"/>
      <c r="AK290" s="32"/>
      <c r="AL290" s="30">
        <f>VLOOKUP(AK290,Opslag!$P$2:$Q$57,2,FALSE)</f>
        <v>1</v>
      </c>
      <c r="AM290" s="31"/>
      <c r="AN290" s="39"/>
    </row>
    <row r="291" spans="1:40" customFormat="1" x14ac:dyDescent="0.25">
      <c r="A291" s="48"/>
      <c r="B291" s="49"/>
      <c r="C291" s="49"/>
      <c r="D291" s="50"/>
      <c r="E291" s="34" t="e">
        <f t="shared" si="92"/>
        <v>#N/A</v>
      </c>
      <c r="F291" s="22" t="e">
        <f t="shared" si="93"/>
        <v>#N/A</v>
      </c>
      <c r="G291" s="23" t="e">
        <f t="shared" si="94"/>
        <v>#N/A</v>
      </c>
      <c r="H291" s="33">
        <f t="shared" si="95"/>
        <v>0</v>
      </c>
      <c r="I291" s="46"/>
      <c r="J291" s="28" t="e" cm="1">
        <f t="array" ref="J291">_xlfn.IFS(I291="2021/2022",0.25,I291="2022/2023",0.5,I291="2023/2024",1)</f>
        <v>#N/A</v>
      </c>
      <c r="K291" s="25">
        <f t="shared" si="96"/>
        <v>8766</v>
      </c>
      <c r="L291" s="25" t="e">
        <f>VLOOKUP(I291,Opslag!S$2:T$4,2,FALSE)</f>
        <v>#N/A</v>
      </c>
      <c r="M291" s="25">
        <f t="shared" si="97"/>
        <v>4017.75</v>
      </c>
      <c r="N291" s="25" t="e">
        <f>VLOOKUP(B291,Opslag!$V$2:$W$429343,2,FALSE)</f>
        <v>#N/A</v>
      </c>
      <c r="O291" s="25">
        <f t="shared" si="98"/>
        <v>4017.75</v>
      </c>
      <c r="P291" s="25" t="e">
        <f t="shared" si="99"/>
        <v>#N/A</v>
      </c>
      <c r="Q291" s="25" t="e">
        <f t="shared" si="100"/>
        <v>#N/A</v>
      </c>
      <c r="R291" s="25" t="e">
        <f>VLOOKUP(I291,Opslag!S$7:T$9,2,FALSE)</f>
        <v>#N/A</v>
      </c>
      <c r="S291" s="24" t="e">
        <f t="shared" si="101"/>
        <v>#N/A</v>
      </c>
      <c r="T291" s="24" t="e">
        <f>VLOOKUP(S291,Opslag!$J$2:$K$77,2,FALSE)</f>
        <v>#N/A</v>
      </c>
      <c r="U291" s="24" t="e">
        <f t="shared" si="102"/>
        <v>#N/A</v>
      </c>
      <c r="V291" s="26" t="e">
        <f>VLOOKUP(U291,Opslag!$M$2:$N$112,2,FALSE)</f>
        <v>#N/A</v>
      </c>
      <c r="W291" s="46"/>
      <c r="X291" s="46"/>
      <c r="Y291" s="27">
        <f t="shared" si="90"/>
        <v>0</v>
      </c>
      <c r="Z291" s="26" t="e">
        <f>VLOOKUP(Y291,Tabel4[],2,FALSE)</f>
        <v>#N/A</v>
      </c>
      <c r="AA291" s="42"/>
      <c r="AB291" s="43"/>
      <c r="AC291" s="28">
        <f>VLOOKUP(AB291,Opslag!$P$2:$Q$57,2,FALSE)</f>
        <v>1</v>
      </c>
      <c r="AD291" s="24" t="e">
        <f t="shared" si="86"/>
        <v>#N/A</v>
      </c>
      <c r="AE291" s="24" t="e">
        <f t="shared" si="87"/>
        <v>#N/A</v>
      </c>
      <c r="AF291" s="24">
        <f t="shared" si="88"/>
        <v>1</v>
      </c>
      <c r="AG291" s="24" t="e">
        <f t="shared" si="89"/>
        <v>#N/A</v>
      </c>
      <c r="AH291" s="26" t="e">
        <f t="shared" si="91"/>
        <v>#N/A</v>
      </c>
      <c r="AI291" s="40"/>
      <c r="AJ291" s="40"/>
      <c r="AK291" s="32"/>
      <c r="AL291" s="30">
        <f>VLOOKUP(AK291,Opslag!$P$2:$Q$57,2,FALSE)</f>
        <v>1</v>
      </c>
      <c r="AM291" s="31"/>
      <c r="AN291" s="39"/>
    </row>
    <row r="292" spans="1:40" customFormat="1" x14ac:dyDescent="0.25">
      <c r="A292" s="48"/>
      <c r="B292" s="49"/>
      <c r="C292" s="49"/>
      <c r="D292" s="50"/>
      <c r="E292" s="34" t="e">
        <f t="shared" si="92"/>
        <v>#N/A</v>
      </c>
      <c r="F292" s="22" t="e">
        <f t="shared" si="93"/>
        <v>#N/A</v>
      </c>
      <c r="G292" s="23" t="e">
        <f t="shared" si="94"/>
        <v>#N/A</v>
      </c>
      <c r="H292" s="33">
        <f t="shared" si="95"/>
        <v>0</v>
      </c>
      <c r="I292" s="46"/>
      <c r="J292" s="28" t="e" cm="1">
        <f t="array" ref="J292">_xlfn.IFS(I292="2021/2022",0.25,I292="2022/2023",0.5,I292="2023/2024",1)</f>
        <v>#N/A</v>
      </c>
      <c r="K292" s="25">
        <f t="shared" si="96"/>
        <v>8766</v>
      </c>
      <c r="L292" s="25" t="e">
        <f>VLOOKUP(I292,Opslag!S$2:T$4,2,FALSE)</f>
        <v>#N/A</v>
      </c>
      <c r="M292" s="25">
        <f t="shared" si="97"/>
        <v>4017.75</v>
      </c>
      <c r="N292" s="25" t="e">
        <f>VLOOKUP(B292,Opslag!$V$2:$W$429343,2,FALSE)</f>
        <v>#N/A</v>
      </c>
      <c r="O292" s="25">
        <f t="shared" si="98"/>
        <v>4017.75</v>
      </c>
      <c r="P292" s="25" t="e">
        <f t="shared" si="99"/>
        <v>#N/A</v>
      </c>
      <c r="Q292" s="25" t="e">
        <f t="shared" si="100"/>
        <v>#N/A</v>
      </c>
      <c r="R292" s="25" t="e">
        <f>VLOOKUP(I292,Opslag!S$7:T$9,2,FALSE)</f>
        <v>#N/A</v>
      </c>
      <c r="S292" s="24" t="e">
        <f t="shared" si="101"/>
        <v>#N/A</v>
      </c>
      <c r="T292" s="24" t="e">
        <f>VLOOKUP(S292,Opslag!$J$2:$K$77,2,FALSE)</f>
        <v>#N/A</v>
      </c>
      <c r="U292" s="24" t="e">
        <f t="shared" si="102"/>
        <v>#N/A</v>
      </c>
      <c r="V292" s="26" t="e">
        <f>VLOOKUP(U292,Opslag!$M$2:$N$112,2,FALSE)</f>
        <v>#N/A</v>
      </c>
      <c r="W292" s="46"/>
      <c r="X292" s="46"/>
      <c r="Y292" s="27">
        <f t="shared" si="90"/>
        <v>0</v>
      </c>
      <c r="Z292" s="26" t="e">
        <f>VLOOKUP(Y292,Tabel4[],2,FALSE)</f>
        <v>#N/A</v>
      </c>
      <c r="AA292" s="42"/>
      <c r="AB292" s="43"/>
      <c r="AC292" s="28">
        <f>VLOOKUP(AB292,Opslag!$P$2:$Q$57,2,FALSE)</f>
        <v>1</v>
      </c>
      <c r="AD292" s="24" t="e">
        <f t="shared" si="86"/>
        <v>#N/A</v>
      </c>
      <c r="AE292" s="24" t="e">
        <f t="shared" si="87"/>
        <v>#N/A</v>
      </c>
      <c r="AF292" s="24">
        <f t="shared" si="88"/>
        <v>1</v>
      </c>
      <c r="AG292" s="24" t="e">
        <f t="shared" si="89"/>
        <v>#N/A</v>
      </c>
      <c r="AH292" s="26" t="e">
        <f t="shared" si="91"/>
        <v>#N/A</v>
      </c>
      <c r="AI292" s="40"/>
      <c r="AJ292" s="40"/>
      <c r="AK292" s="32"/>
      <c r="AL292" s="30">
        <f>VLOOKUP(AK292,Opslag!$P$2:$Q$57,2,FALSE)</f>
        <v>1</v>
      </c>
      <c r="AM292" s="31"/>
      <c r="AN292" s="39"/>
    </row>
    <row r="293" spans="1:40" customFormat="1" x14ac:dyDescent="0.25">
      <c r="A293" s="48"/>
      <c r="B293" s="49"/>
      <c r="C293" s="49"/>
      <c r="D293" s="50"/>
      <c r="E293" s="34" t="e">
        <f t="shared" si="92"/>
        <v>#N/A</v>
      </c>
      <c r="F293" s="22" t="e">
        <f t="shared" si="93"/>
        <v>#N/A</v>
      </c>
      <c r="G293" s="23" t="e">
        <f t="shared" si="94"/>
        <v>#N/A</v>
      </c>
      <c r="H293" s="33">
        <f t="shared" si="95"/>
        <v>0</v>
      </c>
      <c r="I293" s="46"/>
      <c r="J293" s="28" t="e" cm="1">
        <f t="array" ref="J293">_xlfn.IFS(I293="2021/2022",0.25,I293="2022/2023",0.5,I293="2023/2024",1)</f>
        <v>#N/A</v>
      </c>
      <c r="K293" s="25">
        <f t="shared" si="96"/>
        <v>8766</v>
      </c>
      <c r="L293" s="25" t="e">
        <f>VLOOKUP(I293,Opslag!S$2:T$4,2,FALSE)</f>
        <v>#N/A</v>
      </c>
      <c r="M293" s="25">
        <f t="shared" si="97"/>
        <v>4017.75</v>
      </c>
      <c r="N293" s="25" t="e">
        <f>VLOOKUP(B293,Opslag!$V$2:$W$429343,2,FALSE)</f>
        <v>#N/A</v>
      </c>
      <c r="O293" s="25">
        <f t="shared" si="98"/>
        <v>4017.75</v>
      </c>
      <c r="P293" s="25" t="e">
        <f t="shared" si="99"/>
        <v>#N/A</v>
      </c>
      <c r="Q293" s="25" t="e">
        <f t="shared" si="100"/>
        <v>#N/A</v>
      </c>
      <c r="R293" s="25" t="e">
        <f>VLOOKUP(I293,Opslag!S$7:T$9,2,FALSE)</f>
        <v>#N/A</v>
      </c>
      <c r="S293" s="24" t="e">
        <f t="shared" si="101"/>
        <v>#N/A</v>
      </c>
      <c r="T293" s="24" t="e">
        <f>VLOOKUP(S293,Opslag!$J$2:$K$77,2,FALSE)</f>
        <v>#N/A</v>
      </c>
      <c r="U293" s="24" t="e">
        <f t="shared" si="102"/>
        <v>#N/A</v>
      </c>
      <c r="V293" s="26" t="e">
        <f>VLOOKUP(U293,Opslag!$M$2:$N$112,2,FALSE)</f>
        <v>#N/A</v>
      </c>
      <c r="W293" s="46"/>
      <c r="X293" s="46"/>
      <c r="Y293" s="27">
        <f t="shared" si="90"/>
        <v>0</v>
      </c>
      <c r="Z293" s="26" t="e">
        <f>VLOOKUP(Y293,Tabel4[],2,FALSE)</f>
        <v>#N/A</v>
      </c>
      <c r="AA293" s="42"/>
      <c r="AB293" s="43"/>
      <c r="AC293" s="28">
        <f>VLOOKUP(AB293,Opslag!$P$2:$Q$57,2,FALSE)</f>
        <v>1</v>
      </c>
      <c r="AD293" s="24" t="e">
        <f t="shared" si="86"/>
        <v>#N/A</v>
      </c>
      <c r="AE293" s="24" t="e">
        <f t="shared" si="87"/>
        <v>#N/A</v>
      </c>
      <c r="AF293" s="24">
        <f t="shared" si="88"/>
        <v>1</v>
      </c>
      <c r="AG293" s="24" t="e">
        <f t="shared" si="89"/>
        <v>#N/A</v>
      </c>
      <c r="AH293" s="26" t="e">
        <f t="shared" si="91"/>
        <v>#N/A</v>
      </c>
      <c r="AI293" s="40"/>
      <c r="AJ293" s="40"/>
      <c r="AK293" s="32"/>
      <c r="AL293" s="30">
        <f>VLOOKUP(AK293,Opslag!$P$2:$Q$57,2,FALSE)</f>
        <v>1</v>
      </c>
      <c r="AM293" s="31"/>
      <c r="AN293" s="39"/>
    </row>
    <row r="294" spans="1:40" customFormat="1" x14ac:dyDescent="0.25">
      <c r="A294" s="48"/>
      <c r="B294" s="49"/>
      <c r="C294" s="49"/>
      <c r="D294" s="50"/>
      <c r="E294" s="34" t="e">
        <f t="shared" si="92"/>
        <v>#N/A</v>
      </c>
      <c r="F294" s="22" t="e">
        <f t="shared" si="93"/>
        <v>#N/A</v>
      </c>
      <c r="G294" s="23" t="e">
        <f t="shared" si="94"/>
        <v>#N/A</v>
      </c>
      <c r="H294" s="33">
        <f t="shared" si="95"/>
        <v>0</v>
      </c>
      <c r="I294" s="46"/>
      <c r="J294" s="28" t="e" cm="1">
        <f t="array" ref="J294">_xlfn.IFS(I294="2021/2022",0.25,I294="2022/2023",0.5,I294="2023/2024",1)</f>
        <v>#N/A</v>
      </c>
      <c r="K294" s="25">
        <f t="shared" si="96"/>
        <v>8766</v>
      </c>
      <c r="L294" s="25" t="e">
        <f>VLOOKUP(I294,Opslag!S$2:T$4,2,FALSE)</f>
        <v>#N/A</v>
      </c>
      <c r="M294" s="25">
        <f t="shared" si="97"/>
        <v>4017.75</v>
      </c>
      <c r="N294" s="25" t="e">
        <f>VLOOKUP(B294,Opslag!$V$2:$W$429343,2,FALSE)</f>
        <v>#N/A</v>
      </c>
      <c r="O294" s="25">
        <f t="shared" si="98"/>
        <v>4017.75</v>
      </c>
      <c r="P294" s="25" t="e">
        <f t="shared" si="99"/>
        <v>#N/A</v>
      </c>
      <c r="Q294" s="25" t="e">
        <f t="shared" si="100"/>
        <v>#N/A</v>
      </c>
      <c r="R294" s="25" t="e">
        <f>VLOOKUP(I294,Opslag!S$7:T$9,2,FALSE)</f>
        <v>#N/A</v>
      </c>
      <c r="S294" s="24" t="e">
        <f t="shared" si="101"/>
        <v>#N/A</v>
      </c>
      <c r="T294" s="24" t="e">
        <f>VLOOKUP(S294,Opslag!$J$2:$K$77,2,FALSE)</f>
        <v>#N/A</v>
      </c>
      <c r="U294" s="24" t="e">
        <f t="shared" si="102"/>
        <v>#N/A</v>
      </c>
      <c r="V294" s="26" t="e">
        <f>VLOOKUP(U294,Opslag!$M$2:$N$112,2,FALSE)</f>
        <v>#N/A</v>
      </c>
      <c r="W294" s="46"/>
      <c r="X294" s="46"/>
      <c r="Y294" s="27">
        <f t="shared" si="90"/>
        <v>0</v>
      </c>
      <c r="Z294" s="26" t="e">
        <f>VLOOKUP(Y294,Tabel4[],2,FALSE)</f>
        <v>#N/A</v>
      </c>
      <c r="AA294" s="42"/>
      <c r="AB294" s="43"/>
      <c r="AC294" s="28">
        <f>VLOOKUP(AB294,Opslag!$P$2:$Q$57,2,FALSE)</f>
        <v>1</v>
      </c>
      <c r="AD294" s="24" t="e">
        <f t="shared" si="86"/>
        <v>#N/A</v>
      </c>
      <c r="AE294" s="24" t="e">
        <f t="shared" si="87"/>
        <v>#N/A</v>
      </c>
      <c r="AF294" s="24">
        <f t="shared" si="88"/>
        <v>1</v>
      </c>
      <c r="AG294" s="24" t="e">
        <f t="shared" si="89"/>
        <v>#N/A</v>
      </c>
      <c r="AH294" s="26" t="e">
        <f t="shared" si="91"/>
        <v>#N/A</v>
      </c>
      <c r="AI294" s="40"/>
      <c r="AJ294" s="40"/>
      <c r="AK294" s="32"/>
      <c r="AL294" s="30">
        <f>VLOOKUP(AK294,Opslag!$P$2:$Q$57,2,FALSE)</f>
        <v>1</v>
      </c>
      <c r="AM294" s="31"/>
      <c r="AN294" s="39"/>
    </row>
    <row r="295" spans="1:40" customFormat="1" x14ac:dyDescent="0.25">
      <c r="A295" s="48"/>
      <c r="B295" s="49"/>
      <c r="C295" s="49"/>
      <c r="D295" s="50"/>
      <c r="E295" s="34" t="e">
        <f t="shared" si="92"/>
        <v>#N/A</v>
      </c>
      <c r="F295" s="22" t="e">
        <f t="shared" si="93"/>
        <v>#N/A</v>
      </c>
      <c r="G295" s="23" t="e">
        <f t="shared" si="94"/>
        <v>#N/A</v>
      </c>
      <c r="H295" s="33">
        <f t="shared" si="95"/>
        <v>0</v>
      </c>
      <c r="I295" s="46"/>
      <c r="J295" s="28" t="e" cm="1">
        <f t="array" ref="J295">_xlfn.IFS(I295="2021/2022",0.25,I295="2022/2023",0.5,I295="2023/2024",1)</f>
        <v>#N/A</v>
      </c>
      <c r="K295" s="25">
        <f t="shared" si="96"/>
        <v>8766</v>
      </c>
      <c r="L295" s="25" t="e">
        <f>VLOOKUP(I295,Opslag!S$2:T$4,2,FALSE)</f>
        <v>#N/A</v>
      </c>
      <c r="M295" s="25">
        <f t="shared" si="97"/>
        <v>4017.75</v>
      </c>
      <c r="N295" s="25" t="e">
        <f>VLOOKUP(B295,Opslag!$V$2:$W$429343,2,FALSE)</f>
        <v>#N/A</v>
      </c>
      <c r="O295" s="25">
        <f t="shared" si="98"/>
        <v>4017.75</v>
      </c>
      <c r="P295" s="25" t="e">
        <f t="shared" si="99"/>
        <v>#N/A</v>
      </c>
      <c r="Q295" s="25" t="e">
        <f t="shared" si="100"/>
        <v>#N/A</v>
      </c>
      <c r="R295" s="25" t="e">
        <f>VLOOKUP(I295,Opslag!S$7:T$9,2,FALSE)</f>
        <v>#N/A</v>
      </c>
      <c r="S295" s="24" t="e">
        <f t="shared" si="101"/>
        <v>#N/A</v>
      </c>
      <c r="T295" s="24" t="e">
        <f>VLOOKUP(S295,Opslag!$J$2:$K$77,2,FALSE)</f>
        <v>#N/A</v>
      </c>
      <c r="U295" s="24" t="e">
        <f t="shared" si="102"/>
        <v>#N/A</v>
      </c>
      <c r="V295" s="26" t="e">
        <f>VLOOKUP(U295,Opslag!$M$2:$N$112,2,FALSE)</f>
        <v>#N/A</v>
      </c>
      <c r="W295" s="46"/>
      <c r="X295" s="46"/>
      <c r="Y295" s="27">
        <f t="shared" si="90"/>
        <v>0</v>
      </c>
      <c r="Z295" s="26" t="e">
        <f>VLOOKUP(Y295,Tabel4[],2,FALSE)</f>
        <v>#N/A</v>
      </c>
      <c r="AA295" s="42"/>
      <c r="AB295" s="43"/>
      <c r="AC295" s="28">
        <f>VLOOKUP(AB295,Opslag!$P$2:$Q$57,2,FALSE)</f>
        <v>1</v>
      </c>
      <c r="AD295" s="24" t="e">
        <f t="shared" si="86"/>
        <v>#N/A</v>
      </c>
      <c r="AE295" s="24" t="e">
        <f t="shared" si="87"/>
        <v>#N/A</v>
      </c>
      <c r="AF295" s="24">
        <f t="shared" si="88"/>
        <v>1</v>
      </c>
      <c r="AG295" s="24" t="e">
        <f t="shared" si="89"/>
        <v>#N/A</v>
      </c>
      <c r="AH295" s="26" t="e">
        <f t="shared" si="91"/>
        <v>#N/A</v>
      </c>
      <c r="AI295" s="40"/>
      <c r="AJ295" s="40"/>
      <c r="AK295" s="32"/>
      <c r="AL295" s="30">
        <f>VLOOKUP(AK295,Opslag!$P$2:$Q$57,2,FALSE)</f>
        <v>1</v>
      </c>
      <c r="AM295" s="31"/>
      <c r="AN295" s="39"/>
    </row>
    <row r="296" spans="1:40" customFormat="1" x14ac:dyDescent="0.25">
      <c r="A296" s="48"/>
      <c r="B296" s="49"/>
      <c r="C296" s="49"/>
      <c r="D296" s="50"/>
      <c r="E296" s="34" t="e">
        <f t="shared" si="92"/>
        <v>#N/A</v>
      </c>
      <c r="F296" s="22" t="e">
        <f t="shared" si="93"/>
        <v>#N/A</v>
      </c>
      <c r="G296" s="23" t="e">
        <f t="shared" si="94"/>
        <v>#N/A</v>
      </c>
      <c r="H296" s="33">
        <f t="shared" si="95"/>
        <v>0</v>
      </c>
      <c r="I296" s="46"/>
      <c r="J296" s="28" t="e" cm="1">
        <f t="array" ref="J296">_xlfn.IFS(I296="2021/2022",0.25,I296="2022/2023",0.5,I296="2023/2024",1)</f>
        <v>#N/A</v>
      </c>
      <c r="K296" s="25">
        <f t="shared" si="96"/>
        <v>8766</v>
      </c>
      <c r="L296" s="25" t="e">
        <f>VLOOKUP(I296,Opslag!S$2:T$4,2,FALSE)</f>
        <v>#N/A</v>
      </c>
      <c r="M296" s="25">
        <f t="shared" si="97"/>
        <v>4017.75</v>
      </c>
      <c r="N296" s="25" t="e">
        <f>VLOOKUP(B296,Opslag!$V$2:$W$429343,2,FALSE)</f>
        <v>#N/A</v>
      </c>
      <c r="O296" s="25">
        <f t="shared" si="98"/>
        <v>4017.75</v>
      </c>
      <c r="P296" s="25" t="e">
        <f t="shared" si="99"/>
        <v>#N/A</v>
      </c>
      <c r="Q296" s="25" t="e">
        <f t="shared" si="100"/>
        <v>#N/A</v>
      </c>
      <c r="R296" s="25" t="e">
        <f>VLOOKUP(I296,Opslag!S$7:T$9,2,FALSE)</f>
        <v>#N/A</v>
      </c>
      <c r="S296" s="24" t="e">
        <f t="shared" si="101"/>
        <v>#N/A</v>
      </c>
      <c r="T296" s="24" t="e">
        <f>VLOOKUP(S296,Opslag!$J$2:$K$77,2,FALSE)</f>
        <v>#N/A</v>
      </c>
      <c r="U296" s="24" t="e">
        <f t="shared" si="102"/>
        <v>#N/A</v>
      </c>
      <c r="V296" s="26" t="e">
        <f>VLOOKUP(U296,Opslag!$M$2:$N$112,2,FALSE)</f>
        <v>#N/A</v>
      </c>
      <c r="W296" s="46"/>
      <c r="X296" s="46"/>
      <c r="Y296" s="27">
        <f t="shared" si="90"/>
        <v>0</v>
      </c>
      <c r="Z296" s="26" t="e">
        <f>VLOOKUP(Y296,Tabel4[],2,FALSE)</f>
        <v>#N/A</v>
      </c>
      <c r="AA296" s="42"/>
      <c r="AB296" s="43"/>
      <c r="AC296" s="28">
        <f>VLOOKUP(AB296,Opslag!$P$2:$Q$57,2,FALSE)</f>
        <v>1</v>
      </c>
      <c r="AD296" s="24" t="e">
        <f t="shared" si="86"/>
        <v>#N/A</v>
      </c>
      <c r="AE296" s="24" t="e">
        <f t="shared" si="87"/>
        <v>#N/A</v>
      </c>
      <c r="AF296" s="24">
        <f t="shared" si="88"/>
        <v>1</v>
      </c>
      <c r="AG296" s="24" t="e">
        <f t="shared" si="89"/>
        <v>#N/A</v>
      </c>
      <c r="AH296" s="26" t="e">
        <f t="shared" si="91"/>
        <v>#N/A</v>
      </c>
      <c r="AI296" s="40"/>
      <c r="AJ296" s="40"/>
      <c r="AK296" s="32"/>
      <c r="AL296" s="30">
        <f>VLOOKUP(AK296,Opslag!$P$2:$Q$57,2,FALSE)</f>
        <v>1</v>
      </c>
      <c r="AM296" s="31"/>
      <c r="AN296" s="39"/>
    </row>
    <row r="297" spans="1:40" customFormat="1" x14ac:dyDescent="0.25">
      <c r="A297" s="48"/>
      <c r="B297" s="49"/>
      <c r="C297" s="49"/>
      <c r="D297" s="50"/>
      <c r="E297" s="34" t="e">
        <f t="shared" si="92"/>
        <v>#N/A</v>
      </c>
      <c r="F297" s="22" t="e">
        <f t="shared" si="93"/>
        <v>#N/A</v>
      </c>
      <c r="G297" s="23" t="e">
        <f t="shared" si="94"/>
        <v>#N/A</v>
      </c>
      <c r="H297" s="33">
        <f t="shared" si="95"/>
        <v>0</v>
      </c>
      <c r="I297" s="46"/>
      <c r="J297" s="28" t="e" cm="1">
        <f t="array" ref="J297">_xlfn.IFS(I297="2021/2022",0.25,I297="2022/2023",0.5,I297="2023/2024",1)</f>
        <v>#N/A</v>
      </c>
      <c r="K297" s="25">
        <f t="shared" si="96"/>
        <v>8766</v>
      </c>
      <c r="L297" s="25" t="e">
        <f>VLOOKUP(I297,Opslag!S$2:T$4,2,FALSE)</f>
        <v>#N/A</v>
      </c>
      <c r="M297" s="25">
        <f t="shared" si="97"/>
        <v>4017.75</v>
      </c>
      <c r="N297" s="25" t="e">
        <f>VLOOKUP(B297,Opslag!$V$2:$W$429343,2,FALSE)</f>
        <v>#N/A</v>
      </c>
      <c r="O297" s="25">
        <f t="shared" si="98"/>
        <v>4017.75</v>
      </c>
      <c r="P297" s="25" t="e">
        <f t="shared" si="99"/>
        <v>#N/A</v>
      </c>
      <c r="Q297" s="25" t="e">
        <f t="shared" si="100"/>
        <v>#N/A</v>
      </c>
      <c r="R297" s="25" t="e">
        <f>VLOOKUP(I297,Opslag!S$7:T$9,2,FALSE)</f>
        <v>#N/A</v>
      </c>
      <c r="S297" s="24" t="e">
        <f t="shared" si="101"/>
        <v>#N/A</v>
      </c>
      <c r="T297" s="24" t="e">
        <f>VLOOKUP(S297,Opslag!$J$2:$K$77,2,FALSE)</f>
        <v>#N/A</v>
      </c>
      <c r="U297" s="24" t="e">
        <f t="shared" si="102"/>
        <v>#N/A</v>
      </c>
      <c r="V297" s="26" t="e">
        <f>VLOOKUP(U297,Opslag!$M$2:$N$112,2,FALSE)</f>
        <v>#N/A</v>
      </c>
      <c r="W297" s="46"/>
      <c r="X297" s="46"/>
      <c r="Y297" s="27">
        <f t="shared" si="90"/>
        <v>0</v>
      </c>
      <c r="Z297" s="26" t="e">
        <f>VLOOKUP(Y297,Tabel4[],2,FALSE)</f>
        <v>#N/A</v>
      </c>
      <c r="AA297" s="42"/>
      <c r="AB297" s="43"/>
      <c r="AC297" s="28">
        <f>VLOOKUP(AB297,Opslag!$P$2:$Q$57,2,FALSE)</f>
        <v>1</v>
      </c>
      <c r="AD297" s="24" t="e">
        <f t="shared" si="86"/>
        <v>#N/A</v>
      </c>
      <c r="AE297" s="24" t="e">
        <f t="shared" si="87"/>
        <v>#N/A</v>
      </c>
      <c r="AF297" s="24">
        <f t="shared" si="88"/>
        <v>1</v>
      </c>
      <c r="AG297" s="24" t="e">
        <f t="shared" si="89"/>
        <v>#N/A</v>
      </c>
      <c r="AH297" s="26" t="e">
        <f t="shared" si="91"/>
        <v>#N/A</v>
      </c>
      <c r="AI297" s="40"/>
      <c r="AJ297" s="40"/>
      <c r="AK297" s="32"/>
      <c r="AL297" s="30">
        <f>VLOOKUP(AK297,Opslag!$P$2:$Q$57,2,FALSE)</f>
        <v>1</v>
      </c>
      <c r="AM297" s="31"/>
      <c r="AN297" s="39"/>
    </row>
    <row r="298" spans="1:40" customFormat="1" x14ac:dyDescent="0.25">
      <c r="A298" s="51"/>
      <c r="B298" s="49"/>
      <c r="C298" s="49"/>
      <c r="D298" s="50"/>
      <c r="E298" s="34" t="e">
        <f t="shared" si="92"/>
        <v>#N/A</v>
      </c>
      <c r="F298" s="22" t="e">
        <f t="shared" si="93"/>
        <v>#N/A</v>
      </c>
      <c r="G298" s="23" t="e">
        <f t="shared" si="94"/>
        <v>#N/A</v>
      </c>
      <c r="H298" s="33">
        <f t="shared" si="95"/>
        <v>0</v>
      </c>
      <c r="I298" s="46"/>
      <c r="J298" s="28" t="e" cm="1">
        <f t="array" ref="J298">_xlfn.IFS(I298="2021/2022",0.25,I298="2022/2023",0.5,I298="2023/2024",1)</f>
        <v>#N/A</v>
      </c>
      <c r="K298" s="25">
        <f t="shared" si="96"/>
        <v>8766</v>
      </c>
      <c r="L298" s="25" t="e">
        <f>VLOOKUP(I298,Opslag!S$2:T$4,2,FALSE)</f>
        <v>#N/A</v>
      </c>
      <c r="M298" s="25">
        <f t="shared" si="97"/>
        <v>4017.75</v>
      </c>
      <c r="N298" s="25" t="e">
        <f>VLOOKUP(B298,Opslag!$V$2:$W$429343,2,FALSE)</f>
        <v>#N/A</v>
      </c>
      <c r="O298" s="25">
        <f t="shared" si="98"/>
        <v>4017.75</v>
      </c>
      <c r="P298" s="25" t="e">
        <f t="shared" si="99"/>
        <v>#N/A</v>
      </c>
      <c r="Q298" s="25" t="e">
        <f t="shared" si="100"/>
        <v>#N/A</v>
      </c>
      <c r="R298" s="25" t="e">
        <f>VLOOKUP(I298,Opslag!S$7:T$9,2,FALSE)</f>
        <v>#N/A</v>
      </c>
      <c r="S298" s="24" t="e">
        <f t="shared" si="101"/>
        <v>#N/A</v>
      </c>
      <c r="T298" s="24" t="e">
        <f>VLOOKUP(S298,Opslag!$J$2:$K$77,2,FALSE)</f>
        <v>#N/A</v>
      </c>
      <c r="U298" s="24" t="e">
        <f t="shared" si="102"/>
        <v>#N/A</v>
      </c>
      <c r="V298" s="26" t="e">
        <f>VLOOKUP(U298,Opslag!$M$2:$N$112,2,FALSE)</f>
        <v>#N/A</v>
      </c>
      <c r="W298" s="46"/>
      <c r="X298" s="46"/>
      <c r="Y298" s="27">
        <f t="shared" si="90"/>
        <v>0</v>
      </c>
      <c r="Z298" s="26" t="e">
        <f>VLOOKUP(Y298,Tabel4[],2,FALSE)</f>
        <v>#N/A</v>
      </c>
      <c r="AA298" s="42"/>
      <c r="AB298" s="43"/>
      <c r="AC298" s="28">
        <f>VLOOKUP(AB298,Opslag!$P$2:$Q$57,2,FALSE)</f>
        <v>1</v>
      </c>
      <c r="AD298" s="24" t="e">
        <f t="shared" si="86"/>
        <v>#N/A</v>
      </c>
      <c r="AE298" s="24" t="e">
        <f t="shared" si="87"/>
        <v>#N/A</v>
      </c>
      <c r="AF298" s="24">
        <f t="shared" si="88"/>
        <v>1</v>
      </c>
      <c r="AG298" s="24" t="e">
        <f t="shared" si="89"/>
        <v>#N/A</v>
      </c>
      <c r="AH298" s="26" t="e">
        <f t="shared" si="91"/>
        <v>#N/A</v>
      </c>
      <c r="AI298" s="40"/>
      <c r="AJ298" s="40"/>
      <c r="AK298" s="32"/>
      <c r="AL298" s="30">
        <f>VLOOKUP(AK298,Opslag!$P$2:$Q$57,2,FALSE)</f>
        <v>1</v>
      </c>
      <c r="AM298" s="31"/>
      <c r="AN298" s="39"/>
    </row>
    <row r="299" spans="1:40" customFormat="1" x14ac:dyDescent="0.25">
      <c r="A299" s="48"/>
      <c r="B299" s="49"/>
      <c r="C299" s="49"/>
      <c r="D299" s="50"/>
      <c r="E299" s="34" t="e">
        <f t="shared" si="92"/>
        <v>#N/A</v>
      </c>
      <c r="F299" s="22" t="e">
        <f t="shared" si="93"/>
        <v>#N/A</v>
      </c>
      <c r="G299" s="23" t="e">
        <f t="shared" si="94"/>
        <v>#N/A</v>
      </c>
      <c r="H299" s="33">
        <f t="shared" si="95"/>
        <v>0</v>
      </c>
      <c r="I299" s="46"/>
      <c r="J299" s="28" t="e" cm="1">
        <f t="array" ref="J299">_xlfn.IFS(I299="2021/2022",0.25,I299="2022/2023",0.5,I299="2023/2024",1)</f>
        <v>#N/A</v>
      </c>
      <c r="K299" s="25">
        <f t="shared" si="96"/>
        <v>8766</v>
      </c>
      <c r="L299" s="25" t="e">
        <f>VLOOKUP(I299,Opslag!S$2:T$4,2,FALSE)</f>
        <v>#N/A</v>
      </c>
      <c r="M299" s="25">
        <f t="shared" si="97"/>
        <v>4017.75</v>
      </c>
      <c r="N299" s="25" t="e">
        <f>VLOOKUP(B299,Opslag!$V$2:$W$429343,2,FALSE)</f>
        <v>#N/A</v>
      </c>
      <c r="O299" s="25">
        <f t="shared" si="98"/>
        <v>4017.75</v>
      </c>
      <c r="P299" s="25" t="e">
        <f t="shared" si="99"/>
        <v>#N/A</v>
      </c>
      <c r="Q299" s="25" t="e">
        <f t="shared" si="100"/>
        <v>#N/A</v>
      </c>
      <c r="R299" s="25" t="e">
        <f>VLOOKUP(I299,Opslag!S$7:T$9,2,FALSE)</f>
        <v>#N/A</v>
      </c>
      <c r="S299" s="24" t="e">
        <f t="shared" si="101"/>
        <v>#N/A</v>
      </c>
      <c r="T299" s="24" t="e">
        <f>VLOOKUP(S299,Opslag!$J$2:$K$77,2,FALSE)</f>
        <v>#N/A</v>
      </c>
      <c r="U299" s="24" t="e">
        <f t="shared" si="102"/>
        <v>#N/A</v>
      </c>
      <c r="V299" s="26" t="e">
        <f>VLOOKUP(U299,Opslag!$M$2:$N$112,2,FALSE)</f>
        <v>#N/A</v>
      </c>
      <c r="W299" s="46"/>
      <c r="X299" s="46"/>
      <c r="Y299" s="27">
        <f t="shared" si="90"/>
        <v>0</v>
      </c>
      <c r="Z299" s="26" t="e">
        <f>VLOOKUP(Y299,Tabel4[],2,FALSE)</f>
        <v>#N/A</v>
      </c>
      <c r="AA299" s="42"/>
      <c r="AB299" s="43"/>
      <c r="AC299" s="28">
        <f>VLOOKUP(AB299,Opslag!$P$2:$Q$57,2,FALSE)</f>
        <v>1</v>
      </c>
      <c r="AD299" s="24" t="e">
        <f t="shared" si="86"/>
        <v>#N/A</v>
      </c>
      <c r="AE299" s="24" t="e">
        <f t="shared" si="87"/>
        <v>#N/A</v>
      </c>
      <c r="AF299" s="24">
        <f t="shared" si="88"/>
        <v>1</v>
      </c>
      <c r="AG299" s="24" t="e">
        <f t="shared" si="89"/>
        <v>#N/A</v>
      </c>
      <c r="AH299" s="26" t="e">
        <f t="shared" si="91"/>
        <v>#N/A</v>
      </c>
      <c r="AI299" s="40"/>
      <c r="AJ299" s="40"/>
      <c r="AK299" s="32"/>
      <c r="AL299" s="30">
        <f>VLOOKUP(AK299,Opslag!$P$2:$Q$57,2,FALSE)</f>
        <v>1</v>
      </c>
      <c r="AM299" s="31"/>
      <c r="AN299" s="39"/>
    </row>
    <row r="300" spans="1:40" customFormat="1" x14ac:dyDescent="0.25">
      <c r="A300" s="48"/>
      <c r="B300" s="49"/>
      <c r="C300" s="49"/>
      <c r="D300" s="50"/>
      <c r="E300" s="34" t="e">
        <f t="shared" si="92"/>
        <v>#N/A</v>
      </c>
      <c r="F300" s="22" t="e">
        <f t="shared" si="93"/>
        <v>#N/A</v>
      </c>
      <c r="G300" s="23" t="e">
        <f t="shared" si="94"/>
        <v>#N/A</v>
      </c>
      <c r="H300" s="33">
        <f t="shared" si="95"/>
        <v>0</v>
      </c>
      <c r="I300" s="46"/>
      <c r="J300" s="28" t="e" cm="1">
        <f t="array" ref="J300">_xlfn.IFS(I300="2021/2022",0.25,I300="2022/2023",0.5,I300="2023/2024",1)</f>
        <v>#N/A</v>
      </c>
      <c r="K300" s="25">
        <f t="shared" si="96"/>
        <v>8766</v>
      </c>
      <c r="L300" s="25" t="e">
        <f>VLOOKUP(I300,Opslag!S$2:T$4,2,FALSE)</f>
        <v>#N/A</v>
      </c>
      <c r="M300" s="25">
        <f t="shared" si="97"/>
        <v>4017.75</v>
      </c>
      <c r="N300" s="25" t="e">
        <f>VLOOKUP(B300,Opslag!$V$2:$W$429343,2,FALSE)</f>
        <v>#N/A</v>
      </c>
      <c r="O300" s="25">
        <f t="shared" si="98"/>
        <v>4017.75</v>
      </c>
      <c r="P300" s="25" t="e">
        <f t="shared" si="99"/>
        <v>#N/A</v>
      </c>
      <c r="Q300" s="25" t="e">
        <f t="shared" si="100"/>
        <v>#N/A</v>
      </c>
      <c r="R300" s="25" t="e">
        <f>VLOOKUP(I300,Opslag!S$7:T$9,2,FALSE)</f>
        <v>#N/A</v>
      </c>
      <c r="S300" s="24" t="e">
        <f t="shared" si="101"/>
        <v>#N/A</v>
      </c>
      <c r="T300" s="24" t="e">
        <f>VLOOKUP(S300,Opslag!$J$2:$K$77,2,FALSE)</f>
        <v>#N/A</v>
      </c>
      <c r="U300" s="24" t="e">
        <f t="shared" si="102"/>
        <v>#N/A</v>
      </c>
      <c r="V300" s="26" t="e">
        <f>VLOOKUP(U300,Opslag!$M$2:$N$112,2,FALSE)</f>
        <v>#N/A</v>
      </c>
      <c r="W300" s="46"/>
      <c r="X300" s="46"/>
      <c r="Y300" s="27">
        <f t="shared" si="90"/>
        <v>0</v>
      </c>
      <c r="Z300" s="26" t="e">
        <f>VLOOKUP(Y300,Tabel4[],2,FALSE)</f>
        <v>#N/A</v>
      </c>
      <c r="AA300" s="42"/>
      <c r="AB300" s="43"/>
      <c r="AC300" s="28">
        <f>VLOOKUP(AB300,Opslag!$P$2:$Q$57,2,FALSE)</f>
        <v>1</v>
      </c>
      <c r="AD300" s="24" t="e">
        <f t="shared" si="86"/>
        <v>#N/A</v>
      </c>
      <c r="AE300" s="24" t="e">
        <f t="shared" si="87"/>
        <v>#N/A</v>
      </c>
      <c r="AF300" s="24">
        <f t="shared" si="88"/>
        <v>1</v>
      </c>
      <c r="AG300" s="24" t="e">
        <f t="shared" si="89"/>
        <v>#N/A</v>
      </c>
      <c r="AH300" s="26" t="e">
        <f t="shared" si="91"/>
        <v>#N/A</v>
      </c>
      <c r="AI300" s="40"/>
      <c r="AJ300" s="40"/>
      <c r="AK300" s="32"/>
      <c r="AL300" s="30">
        <f>VLOOKUP(AK300,Opslag!$P$2:$Q$57,2,FALSE)</f>
        <v>1</v>
      </c>
      <c r="AM300" s="31"/>
      <c r="AN300" s="39"/>
    </row>
    <row r="301" spans="1:40" customFormat="1" x14ac:dyDescent="0.25">
      <c r="A301" s="48"/>
      <c r="B301" s="49"/>
      <c r="C301" s="49"/>
      <c r="D301" s="50"/>
      <c r="E301" s="34" t="e">
        <f t="shared" si="92"/>
        <v>#N/A</v>
      </c>
      <c r="F301" s="22" t="e">
        <f t="shared" si="93"/>
        <v>#N/A</v>
      </c>
      <c r="G301" s="23" t="e">
        <f t="shared" si="94"/>
        <v>#N/A</v>
      </c>
      <c r="H301" s="33">
        <f t="shared" si="95"/>
        <v>0</v>
      </c>
      <c r="I301" s="46"/>
      <c r="J301" s="28" t="e" cm="1">
        <f t="array" ref="J301">_xlfn.IFS(I301="2021/2022",0.25,I301="2022/2023",0.5,I301="2023/2024",1)</f>
        <v>#N/A</v>
      </c>
      <c r="K301" s="25">
        <f t="shared" si="96"/>
        <v>8766</v>
      </c>
      <c r="L301" s="25" t="e">
        <f>VLOOKUP(I301,Opslag!S$2:T$4,2,FALSE)</f>
        <v>#N/A</v>
      </c>
      <c r="M301" s="25">
        <f t="shared" si="97"/>
        <v>4017.75</v>
      </c>
      <c r="N301" s="25" t="e">
        <f>VLOOKUP(B301,Opslag!$V$2:$W$429343,2,FALSE)</f>
        <v>#N/A</v>
      </c>
      <c r="O301" s="25">
        <f t="shared" si="98"/>
        <v>4017.75</v>
      </c>
      <c r="P301" s="25" t="e">
        <f t="shared" si="99"/>
        <v>#N/A</v>
      </c>
      <c r="Q301" s="25" t="e">
        <f t="shared" si="100"/>
        <v>#N/A</v>
      </c>
      <c r="R301" s="25" t="e">
        <f>VLOOKUP(I301,Opslag!S$7:T$9,2,FALSE)</f>
        <v>#N/A</v>
      </c>
      <c r="S301" s="24" t="e">
        <f t="shared" si="101"/>
        <v>#N/A</v>
      </c>
      <c r="T301" s="24" t="e">
        <f>VLOOKUP(S301,Opslag!$J$2:$K$77,2,FALSE)</f>
        <v>#N/A</v>
      </c>
      <c r="U301" s="24" t="e">
        <f t="shared" si="102"/>
        <v>#N/A</v>
      </c>
      <c r="V301" s="26" t="e">
        <f>VLOOKUP(U301,Opslag!$M$2:$N$112,2,FALSE)</f>
        <v>#N/A</v>
      </c>
      <c r="W301" s="46"/>
      <c r="X301" s="46"/>
      <c r="Y301" s="27">
        <f t="shared" si="90"/>
        <v>0</v>
      </c>
      <c r="Z301" s="26" t="e">
        <f>VLOOKUP(Y301,Tabel4[],2,FALSE)</f>
        <v>#N/A</v>
      </c>
      <c r="AA301" s="42"/>
      <c r="AB301" s="43"/>
      <c r="AC301" s="28">
        <f>VLOOKUP(AB301,Opslag!$P$2:$Q$57,2,FALSE)</f>
        <v>1</v>
      </c>
      <c r="AD301" s="24" t="e">
        <f t="shared" si="86"/>
        <v>#N/A</v>
      </c>
      <c r="AE301" s="24" t="e">
        <f t="shared" si="87"/>
        <v>#N/A</v>
      </c>
      <c r="AF301" s="24">
        <f t="shared" si="88"/>
        <v>1</v>
      </c>
      <c r="AG301" s="24" t="e">
        <f t="shared" si="89"/>
        <v>#N/A</v>
      </c>
      <c r="AH301" s="26" t="e">
        <f t="shared" si="91"/>
        <v>#N/A</v>
      </c>
      <c r="AI301" s="40"/>
      <c r="AJ301" s="40"/>
      <c r="AK301" s="32"/>
      <c r="AL301" s="30">
        <f>VLOOKUP(AK301,Opslag!$P$2:$Q$57,2,FALSE)</f>
        <v>1</v>
      </c>
      <c r="AM301" s="31"/>
      <c r="AN301" s="39"/>
    </row>
    <row r="302" spans="1:40" customFormat="1" x14ac:dyDescent="0.25">
      <c r="A302" s="48"/>
      <c r="B302" s="49"/>
      <c r="C302" s="49"/>
      <c r="D302" s="50"/>
      <c r="E302" s="34" t="e">
        <f t="shared" si="92"/>
        <v>#N/A</v>
      </c>
      <c r="F302" s="22" t="e">
        <f t="shared" si="93"/>
        <v>#N/A</v>
      </c>
      <c r="G302" s="23" t="e">
        <f t="shared" si="94"/>
        <v>#N/A</v>
      </c>
      <c r="H302" s="33">
        <f t="shared" si="95"/>
        <v>0</v>
      </c>
      <c r="I302" s="46"/>
      <c r="J302" s="28" t="e" cm="1">
        <f t="array" ref="J302">_xlfn.IFS(I302="2021/2022",0.25,I302="2022/2023",0.5,I302="2023/2024",1)</f>
        <v>#N/A</v>
      </c>
      <c r="K302" s="25">
        <f t="shared" si="96"/>
        <v>8766</v>
      </c>
      <c r="L302" s="25" t="e">
        <f>VLOOKUP(I302,Opslag!S$2:T$4,2,FALSE)</f>
        <v>#N/A</v>
      </c>
      <c r="M302" s="25">
        <f t="shared" si="97"/>
        <v>4017.75</v>
      </c>
      <c r="N302" s="25" t="e">
        <f>VLOOKUP(B302,Opslag!$V$2:$W$429343,2,FALSE)</f>
        <v>#N/A</v>
      </c>
      <c r="O302" s="25">
        <f t="shared" si="98"/>
        <v>4017.75</v>
      </c>
      <c r="P302" s="25" t="e">
        <f t="shared" si="99"/>
        <v>#N/A</v>
      </c>
      <c r="Q302" s="25" t="e">
        <f t="shared" si="100"/>
        <v>#N/A</v>
      </c>
      <c r="R302" s="25" t="e">
        <f>VLOOKUP(I302,Opslag!S$7:T$9,2,FALSE)</f>
        <v>#N/A</v>
      </c>
      <c r="S302" s="24" t="e">
        <f t="shared" si="101"/>
        <v>#N/A</v>
      </c>
      <c r="T302" s="24" t="e">
        <f>VLOOKUP(S302,Opslag!$J$2:$K$77,2,FALSE)</f>
        <v>#N/A</v>
      </c>
      <c r="U302" s="24" t="e">
        <f t="shared" si="102"/>
        <v>#N/A</v>
      </c>
      <c r="V302" s="26" t="e">
        <f>VLOOKUP(U302,Opslag!$M$2:$N$112,2,FALSE)</f>
        <v>#N/A</v>
      </c>
      <c r="W302" s="46"/>
      <c r="X302" s="46"/>
      <c r="Y302" s="27">
        <f t="shared" si="90"/>
        <v>0</v>
      </c>
      <c r="Z302" s="26" t="e">
        <f>VLOOKUP(Y302,Tabel4[],2,FALSE)</f>
        <v>#N/A</v>
      </c>
      <c r="AA302" s="42"/>
      <c r="AB302" s="43"/>
      <c r="AC302" s="28">
        <f>VLOOKUP(AB302,Opslag!$P$2:$Q$57,2,FALSE)</f>
        <v>1</v>
      </c>
      <c r="AD302" s="24" t="e">
        <f t="shared" si="86"/>
        <v>#N/A</v>
      </c>
      <c r="AE302" s="24" t="e">
        <f t="shared" si="87"/>
        <v>#N/A</v>
      </c>
      <c r="AF302" s="24">
        <f t="shared" si="88"/>
        <v>1</v>
      </c>
      <c r="AG302" s="24" t="e">
        <f t="shared" si="89"/>
        <v>#N/A</v>
      </c>
      <c r="AH302" s="26" t="e">
        <f t="shared" si="91"/>
        <v>#N/A</v>
      </c>
      <c r="AI302" s="40"/>
      <c r="AJ302" s="40"/>
      <c r="AK302" s="32"/>
      <c r="AL302" s="30">
        <f>VLOOKUP(AK302,Opslag!$P$2:$Q$57,2,FALSE)</f>
        <v>1</v>
      </c>
      <c r="AM302" s="31"/>
      <c r="AN302" s="39"/>
    </row>
    <row r="303" spans="1:40" customFormat="1" x14ac:dyDescent="0.25">
      <c r="A303" s="48"/>
      <c r="B303" s="49"/>
      <c r="C303" s="49"/>
      <c r="D303" s="50"/>
      <c r="E303" s="34" t="e">
        <f t="shared" si="92"/>
        <v>#N/A</v>
      </c>
      <c r="F303" s="22" t="e">
        <f t="shared" si="93"/>
        <v>#N/A</v>
      </c>
      <c r="G303" s="23" t="e">
        <f t="shared" si="94"/>
        <v>#N/A</v>
      </c>
      <c r="H303" s="33">
        <f t="shared" si="95"/>
        <v>0</v>
      </c>
      <c r="I303" s="46"/>
      <c r="J303" s="28" t="e" cm="1">
        <f t="array" ref="J303">_xlfn.IFS(I303="2021/2022",0.25,I303="2022/2023",0.5,I303="2023/2024",1)</f>
        <v>#N/A</v>
      </c>
      <c r="K303" s="25">
        <f t="shared" si="96"/>
        <v>8766</v>
      </c>
      <c r="L303" s="25" t="e">
        <f>VLOOKUP(I303,Opslag!S$2:T$4,2,FALSE)</f>
        <v>#N/A</v>
      </c>
      <c r="M303" s="25">
        <f t="shared" si="97"/>
        <v>4017.75</v>
      </c>
      <c r="N303" s="25" t="e">
        <f>VLOOKUP(B303,Opslag!$V$2:$W$429343,2,FALSE)</f>
        <v>#N/A</v>
      </c>
      <c r="O303" s="25">
        <f t="shared" si="98"/>
        <v>4017.75</v>
      </c>
      <c r="P303" s="25" t="e">
        <f t="shared" si="99"/>
        <v>#N/A</v>
      </c>
      <c r="Q303" s="25" t="e">
        <f t="shared" si="100"/>
        <v>#N/A</v>
      </c>
      <c r="R303" s="25" t="e">
        <f>VLOOKUP(I303,Opslag!S$7:T$9,2,FALSE)</f>
        <v>#N/A</v>
      </c>
      <c r="S303" s="24" t="e">
        <f t="shared" si="101"/>
        <v>#N/A</v>
      </c>
      <c r="T303" s="24" t="e">
        <f>VLOOKUP(S303,Opslag!$J$2:$K$77,2,FALSE)</f>
        <v>#N/A</v>
      </c>
      <c r="U303" s="24" t="e">
        <f t="shared" si="102"/>
        <v>#N/A</v>
      </c>
      <c r="V303" s="26" t="e">
        <f>VLOOKUP(U303,Opslag!$M$2:$N$112,2,FALSE)</f>
        <v>#N/A</v>
      </c>
      <c r="W303" s="46"/>
      <c r="X303" s="46"/>
      <c r="Y303" s="27">
        <f t="shared" si="90"/>
        <v>0</v>
      </c>
      <c r="Z303" s="26" t="e">
        <f>VLOOKUP(Y303,Tabel4[],2,FALSE)</f>
        <v>#N/A</v>
      </c>
      <c r="AA303" s="42"/>
      <c r="AB303" s="43"/>
      <c r="AC303" s="28">
        <f>VLOOKUP(AB303,Opslag!$P$2:$Q$57,2,FALSE)</f>
        <v>1</v>
      </c>
      <c r="AD303" s="24" t="e">
        <f t="shared" si="86"/>
        <v>#N/A</v>
      </c>
      <c r="AE303" s="24" t="e">
        <f t="shared" si="87"/>
        <v>#N/A</v>
      </c>
      <c r="AF303" s="24">
        <f t="shared" si="88"/>
        <v>1</v>
      </c>
      <c r="AG303" s="24" t="e">
        <f t="shared" si="89"/>
        <v>#N/A</v>
      </c>
      <c r="AH303" s="26" t="e">
        <f t="shared" si="91"/>
        <v>#N/A</v>
      </c>
      <c r="AI303" s="40"/>
      <c r="AJ303" s="40"/>
      <c r="AK303" s="32"/>
      <c r="AL303" s="30">
        <f>VLOOKUP(AK303,Opslag!$P$2:$Q$57,2,FALSE)</f>
        <v>1</v>
      </c>
      <c r="AM303" s="31"/>
      <c r="AN303" s="39"/>
    </row>
    <row r="304" spans="1:40" customFormat="1" x14ac:dyDescent="0.25">
      <c r="A304" s="48"/>
      <c r="B304" s="49"/>
      <c r="C304" s="49"/>
      <c r="D304" s="50"/>
      <c r="E304" s="34" t="e">
        <f t="shared" si="92"/>
        <v>#N/A</v>
      </c>
      <c r="F304" s="22" t="e">
        <f t="shared" si="93"/>
        <v>#N/A</v>
      </c>
      <c r="G304" s="23" t="e">
        <f t="shared" si="94"/>
        <v>#N/A</v>
      </c>
      <c r="H304" s="33">
        <f t="shared" si="95"/>
        <v>0</v>
      </c>
      <c r="I304" s="46"/>
      <c r="J304" s="28" t="e" cm="1">
        <f t="array" ref="J304">_xlfn.IFS(I304="2021/2022",0.25,I304="2022/2023",0.5,I304="2023/2024",1)</f>
        <v>#N/A</v>
      </c>
      <c r="K304" s="25">
        <f t="shared" si="96"/>
        <v>8766</v>
      </c>
      <c r="L304" s="25" t="e">
        <f>VLOOKUP(I304,Opslag!S$2:T$4,2,FALSE)</f>
        <v>#N/A</v>
      </c>
      <c r="M304" s="25">
        <f t="shared" si="97"/>
        <v>4017.75</v>
      </c>
      <c r="N304" s="25" t="e">
        <f>VLOOKUP(B304,Opslag!$V$2:$W$429343,2,FALSE)</f>
        <v>#N/A</v>
      </c>
      <c r="O304" s="25">
        <f t="shared" si="98"/>
        <v>4017.75</v>
      </c>
      <c r="P304" s="25" t="e">
        <f t="shared" si="99"/>
        <v>#N/A</v>
      </c>
      <c r="Q304" s="25" t="e">
        <f t="shared" si="100"/>
        <v>#N/A</v>
      </c>
      <c r="R304" s="25" t="e">
        <f>VLOOKUP(I304,Opslag!S$7:T$9,2,FALSE)</f>
        <v>#N/A</v>
      </c>
      <c r="S304" s="24" t="e">
        <f t="shared" si="101"/>
        <v>#N/A</v>
      </c>
      <c r="T304" s="24" t="e">
        <f>VLOOKUP(S304,Opslag!$J$2:$K$77,2,FALSE)</f>
        <v>#N/A</v>
      </c>
      <c r="U304" s="24" t="e">
        <f t="shared" si="102"/>
        <v>#N/A</v>
      </c>
      <c r="V304" s="26" t="e">
        <f>VLOOKUP(U304,Opslag!$M$2:$N$112,2,FALSE)</f>
        <v>#N/A</v>
      </c>
      <c r="W304" s="46"/>
      <c r="X304" s="46"/>
      <c r="Y304" s="27">
        <f t="shared" si="90"/>
        <v>0</v>
      </c>
      <c r="Z304" s="26" t="e">
        <f>VLOOKUP(Y304,Tabel4[],2,FALSE)</f>
        <v>#N/A</v>
      </c>
      <c r="AA304" s="42"/>
      <c r="AB304" s="43"/>
      <c r="AC304" s="28">
        <f>VLOOKUP(AB304,Opslag!$P$2:$Q$57,2,FALSE)</f>
        <v>1</v>
      </c>
      <c r="AD304" s="24" t="e">
        <f t="shared" si="86"/>
        <v>#N/A</v>
      </c>
      <c r="AE304" s="24" t="e">
        <f t="shared" si="87"/>
        <v>#N/A</v>
      </c>
      <c r="AF304" s="24">
        <f t="shared" si="88"/>
        <v>1</v>
      </c>
      <c r="AG304" s="24" t="e">
        <f t="shared" si="89"/>
        <v>#N/A</v>
      </c>
      <c r="AH304" s="26" t="e">
        <f t="shared" si="91"/>
        <v>#N/A</v>
      </c>
      <c r="AI304" s="40"/>
      <c r="AJ304" s="40"/>
      <c r="AK304" s="32"/>
      <c r="AL304" s="30">
        <f>VLOOKUP(AK304,Opslag!$P$2:$Q$57,2,FALSE)</f>
        <v>1</v>
      </c>
      <c r="AM304" s="31"/>
      <c r="AN304" s="39"/>
    </row>
    <row r="305" spans="1:40" customFormat="1" x14ac:dyDescent="0.25">
      <c r="A305" s="48"/>
      <c r="B305" s="49"/>
      <c r="C305" s="49"/>
      <c r="D305" s="50"/>
      <c r="E305" s="34" t="e">
        <f t="shared" si="92"/>
        <v>#N/A</v>
      </c>
      <c r="F305" s="22" t="e">
        <f t="shared" si="93"/>
        <v>#N/A</v>
      </c>
      <c r="G305" s="23" t="e">
        <f t="shared" si="94"/>
        <v>#N/A</v>
      </c>
      <c r="H305" s="33">
        <f t="shared" si="95"/>
        <v>0</v>
      </c>
      <c r="I305" s="46"/>
      <c r="J305" s="28" t="e" cm="1">
        <f t="array" ref="J305">_xlfn.IFS(I305="2021/2022",0.25,I305="2022/2023",0.5,I305="2023/2024",1)</f>
        <v>#N/A</v>
      </c>
      <c r="K305" s="25">
        <f t="shared" si="96"/>
        <v>8766</v>
      </c>
      <c r="L305" s="25" t="e">
        <f>VLOOKUP(I305,Opslag!S$2:T$4,2,FALSE)</f>
        <v>#N/A</v>
      </c>
      <c r="M305" s="25">
        <f t="shared" si="97"/>
        <v>4017.75</v>
      </c>
      <c r="N305" s="25" t="e">
        <f>VLOOKUP(B305,Opslag!$V$2:$W$429343,2,FALSE)</f>
        <v>#N/A</v>
      </c>
      <c r="O305" s="25">
        <f t="shared" si="98"/>
        <v>4017.75</v>
      </c>
      <c r="P305" s="25" t="e">
        <f t="shared" si="99"/>
        <v>#N/A</v>
      </c>
      <c r="Q305" s="25" t="e">
        <f t="shared" si="100"/>
        <v>#N/A</v>
      </c>
      <c r="R305" s="25" t="e">
        <f>VLOOKUP(I305,Opslag!S$7:T$9,2,FALSE)</f>
        <v>#N/A</v>
      </c>
      <c r="S305" s="24" t="e">
        <f t="shared" si="101"/>
        <v>#N/A</v>
      </c>
      <c r="T305" s="24" t="e">
        <f>VLOOKUP(S305,Opslag!$J$2:$K$77,2,FALSE)</f>
        <v>#N/A</v>
      </c>
      <c r="U305" s="24" t="e">
        <f t="shared" si="102"/>
        <v>#N/A</v>
      </c>
      <c r="V305" s="26" t="e">
        <f>VLOOKUP(U305,Opslag!$M$2:$N$112,2,FALSE)</f>
        <v>#N/A</v>
      </c>
      <c r="W305" s="46"/>
      <c r="X305" s="46"/>
      <c r="Y305" s="27">
        <f t="shared" si="90"/>
        <v>0</v>
      </c>
      <c r="Z305" s="26" t="e">
        <f>VLOOKUP(Y305,Tabel4[],2,FALSE)</f>
        <v>#N/A</v>
      </c>
      <c r="AA305" s="42"/>
      <c r="AB305" s="43"/>
      <c r="AC305" s="28">
        <f>VLOOKUP(AB305,Opslag!$P$2:$Q$57,2,FALSE)</f>
        <v>1</v>
      </c>
      <c r="AD305" s="24" t="e">
        <f t="shared" si="86"/>
        <v>#N/A</v>
      </c>
      <c r="AE305" s="24" t="e">
        <f t="shared" si="87"/>
        <v>#N/A</v>
      </c>
      <c r="AF305" s="24">
        <f t="shared" si="88"/>
        <v>1</v>
      </c>
      <c r="AG305" s="24" t="e">
        <f t="shared" si="89"/>
        <v>#N/A</v>
      </c>
      <c r="AH305" s="26" t="e">
        <f t="shared" si="91"/>
        <v>#N/A</v>
      </c>
      <c r="AI305" s="40"/>
      <c r="AJ305" s="40"/>
      <c r="AK305" s="32"/>
      <c r="AL305" s="30">
        <f>VLOOKUP(AK305,Opslag!$P$2:$Q$57,2,FALSE)</f>
        <v>1</v>
      </c>
      <c r="AM305" s="31"/>
      <c r="AN305" s="39"/>
    </row>
    <row r="306" spans="1:40" customFormat="1" x14ac:dyDescent="0.25">
      <c r="A306" s="48"/>
      <c r="B306" s="49"/>
      <c r="C306" s="49"/>
      <c r="D306" s="50"/>
      <c r="E306" s="34" t="e">
        <f t="shared" si="92"/>
        <v>#N/A</v>
      </c>
      <c r="F306" s="22" t="e">
        <f t="shared" si="93"/>
        <v>#N/A</v>
      </c>
      <c r="G306" s="23" t="e">
        <f t="shared" si="94"/>
        <v>#N/A</v>
      </c>
      <c r="H306" s="33">
        <f t="shared" si="95"/>
        <v>0</v>
      </c>
      <c r="I306" s="46"/>
      <c r="J306" s="28" t="e" cm="1">
        <f t="array" ref="J306">_xlfn.IFS(I306="2021/2022",0.25,I306="2022/2023",0.5,I306="2023/2024",1)</f>
        <v>#N/A</v>
      </c>
      <c r="K306" s="25">
        <f t="shared" si="96"/>
        <v>8766</v>
      </c>
      <c r="L306" s="25" t="e">
        <f>VLOOKUP(I306,Opslag!S$2:T$4,2,FALSE)</f>
        <v>#N/A</v>
      </c>
      <c r="M306" s="25">
        <f t="shared" si="97"/>
        <v>4017.75</v>
      </c>
      <c r="N306" s="25" t="e">
        <f>VLOOKUP(B306,Opslag!$V$2:$W$429343,2,FALSE)</f>
        <v>#N/A</v>
      </c>
      <c r="O306" s="25">
        <f t="shared" si="98"/>
        <v>4017.75</v>
      </c>
      <c r="P306" s="25" t="e">
        <f t="shared" si="99"/>
        <v>#N/A</v>
      </c>
      <c r="Q306" s="25" t="e">
        <f t="shared" si="100"/>
        <v>#N/A</v>
      </c>
      <c r="R306" s="25" t="e">
        <f>VLOOKUP(I306,Opslag!S$7:T$9,2,FALSE)</f>
        <v>#N/A</v>
      </c>
      <c r="S306" s="24" t="e">
        <f t="shared" si="101"/>
        <v>#N/A</v>
      </c>
      <c r="T306" s="24" t="e">
        <f>VLOOKUP(S306,Opslag!$J$2:$K$77,2,FALSE)</f>
        <v>#N/A</v>
      </c>
      <c r="U306" s="24" t="e">
        <f t="shared" si="102"/>
        <v>#N/A</v>
      </c>
      <c r="V306" s="26" t="e">
        <f>VLOOKUP(U306,Opslag!$M$2:$N$112,2,FALSE)</f>
        <v>#N/A</v>
      </c>
      <c r="W306" s="46"/>
      <c r="X306" s="46"/>
      <c r="Y306" s="27">
        <f t="shared" si="90"/>
        <v>0</v>
      </c>
      <c r="Z306" s="26" t="e">
        <f>VLOOKUP(Y306,Tabel4[],2,FALSE)</f>
        <v>#N/A</v>
      </c>
      <c r="AA306" s="42"/>
      <c r="AB306" s="43"/>
      <c r="AC306" s="28">
        <f>VLOOKUP(AB306,Opslag!$P$2:$Q$57,2,FALSE)</f>
        <v>1</v>
      </c>
      <c r="AD306" s="24" t="e">
        <f t="shared" si="86"/>
        <v>#N/A</v>
      </c>
      <c r="AE306" s="24" t="e">
        <f t="shared" si="87"/>
        <v>#N/A</v>
      </c>
      <c r="AF306" s="24">
        <f t="shared" si="88"/>
        <v>1</v>
      </c>
      <c r="AG306" s="24" t="e">
        <f t="shared" si="89"/>
        <v>#N/A</v>
      </c>
      <c r="AH306" s="26" t="e">
        <f t="shared" si="91"/>
        <v>#N/A</v>
      </c>
      <c r="AI306" s="40"/>
      <c r="AJ306" s="40"/>
      <c r="AK306" s="32"/>
      <c r="AL306" s="30">
        <f>VLOOKUP(AK306,Opslag!$P$2:$Q$57,2,FALSE)</f>
        <v>1</v>
      </c>
      <c r="AM306" s="31"/>
      <c r="AN306" s="39"/>
    </row>
    <row r="307" spans="1:40" customFormat="1" x14ac:dyDescent="0.25">
      <c r="A307" s="48"/>
      <c r="B307" s="49"/>
      <c r="C307" s="49"/>
      <c r="D307" s="50"/>
      <c r="E307" s="34" t="e">
        <f t="shared" si="92"/>
        <v>#N/A</v>
      </c>
      <c r="F307" s="22" t="e">
        <f t="shared" si="93"/>
        <v>#N/A</v>
      </c>
      <c r="G307" s="23" t="e">
        <f t="shared" si="94"/>
        <v>#N/A</v>
      </c>
      <c r="H307" s="33">
        <f t="shared" si="95"/>
        <v>0</v>
      </c>
      <c r="I307" s="46"/>
      <c r="J307" s="28" t="e" cm="1">
        <f t="array" ref="J307">_xlfn.IFS(I307="2021/2022",0.25,I307="2022/2023",0.5,I307="2023/2024",1)</f>
        <v>#N/A</v>
      </c>
      <c r="K307" s="25">
        <f t="shared" si="96"/>
        <v>8766</v>
      </c>
      <c r="L307" s="25" t="e">
        <f>VLOOKUP(I307,Opslag!S$2:T$4,2,FALSE)</f>
        <v>#N/A</v>
      </c>
      <c r="M307" s="25">
        <f t="shared" si="97"/>
        <v>4017.75</v>
      </c>
      <c r="N307" s="25" t="e">
        <f>VLOOKUP(B307,Opslag!$V$2:$W$429343,2,FALSE)</f>
        <v>#N/A</v>
      </c>
      <c r="O307" s="25">
        <f t="shared" si="98"/>
        <v>4017.75</v>
      </c>
      <c r="P307" s="25" t="e">
        <f t="shared" si="99"/>
        <v>#N/A</v>
      </c>
      <c r="Q307" s="25" t="e">
        <f t="shared" si="100"/>
        <v>#N/A</v>
      </c>
      <c r="R307" s="25" t="e">
        <f>VLOOKUP(I307,Opslag!S$7:T$9,2,FALSE)</f>
        <v>#N/A</v>
      </c>
      <c r="S307" s="24" t="e">
        <f t="shared" si="101"/>
        <v>#N/A</v>
      </c>
      <c r="T307" s="24" t="e">
        <f>VLOOKUP(S307,Opslag!$J$2:$K$77,2,FALSE)</f>
        <v>#N/A</v>
      </c>
      <c r="U307" s="24" t="e">
        <f t="shared" si="102"/>
        <v>#N/A</v>
      </c>
      <c r="V307" s="26" t="e">
        <f>VLOOKUP(U307,Opslag!$M$2:$N$112,2,FALSE)</f>
        <v>#N/A</v>
      </c>
      <c r="W307" s="46"/>
      <c r="X307" s="46"/>
      <c r="Y307" s="27">
        <f t="shared" si="90"/>
        <v>0</v>
      </c>
      <c r="Z307" s="26" t="e">
        <f>VLOOKUP(Y307,Tabel4[],2,FALSE)</f>
        <v>#N/A</v>
      </c>
      <c r="AA307" s="42"/>
      <c r="AB307" s="43"/>
      <c r="AC307" s="28">
        <f>VLOOKUP(AB307,Opslag!$P$2:$Q$57,2,FALSE)</f>
        <v>1</v>
      </c>
      <c r="AD307" s="24" t="e">
        <f t="shared" si="86"/>
        <v>#N/A</v>
      </c>
      <c r="AE307" s="24" t="e">
        <f t="shared" si="87"/>
        <v>#N/A</v>
      </c>
      <c r="AF307" s="24">
        <f t="shared" si="88"/>
        <v>1</v>
      </c>
      <c r="AG307" s="24" t="e">
        <f t="shared" si="89"/>
        <v>#N/A</v>
      </c>
      <c r="AH307" s="26" t="e">
        <f t="shared" si="91"/>
        <v>#N/A</v>
      </c>
      <c r="AI307" s="40"/>
      <c r="AJ307" s="40"/>
      <c r="AK307" s="32"/>
      <c r="AL307" s="30">
        <f>VLOOKUP(AK307,Opslag!$P$2:$Q$57,2,FALSE)</f>
        <v>1</v>
      </c>
      <c r="AM307" s="31"/>
      <c r="AN307" s="39"/>
    </row>
    <row r="308" spans="1:40" customFormat="1" x14ac:dyDescent="0.25">
      <c r="A308" s="48"/>
      <c r="B308" s="49"/>
      <c r="C308" s="49"/>
      <c r="D308" s="50"/>
      <c r="E308" s="34" t="e">
        <f t="shared" si="92"/>
        <v>#N/A</v>
      </c>
      <c r="F308" s="22" t="e">
        <f t="shared" si="93"/>
        <v>#N/A</v>
      </c>
      <c r="G308" s="23" t="e">
        <f t="shared" si="94"/>
        <v>#N/A</v>
      </c>
      <c r="H308" s="33">
        <f t="shared" si="95"/>
        <v>0</v>
      </c>
      <c r="I308" s="46"/>
      <c r="J308" s="28" t="e" cm="1">
        <f t="array" ref="J308">_xlfn.IFS(I308="2021/2022",0.25,I308="2022/2023",0.5,I308="2023/2024",1)</f>
        <v>#N/A</v>
      </c>
      <c r="K308" s="25">
        <f t="shared" si="96"/>
        <v>8766</v>
      </c>
      <c r="L308" s="25" t="e">
        <f>VLOOKUP(I308,Opslag!S$2:T$4,2,FALSE)</f>
        <v>#N/A</v>
      </c>
      <c r="M308" s="25">
        <f t="shared" si="97"/>
        <v>4017.75</v>
      </c>
      <c r="N308" s="25" t="e">
        <f>VLOOKUP(B308,Opslag!$V$2:$W$429343,2,FALSE)</f>
        <v>#N/A</v>
      </c>
      <c r="O308" s="25">
        <f t="shared" si="98"/>
        <v>4017.75</v>
      </c>
      <c r="P308" s="25" t="e">
        <f t="shared" si="99"/>
        <v>#N/A</v>
      </c>
      <c r="Q308" s="25" t="e">
        <f t="shared" si="100"/>
        <v>#N/A</v>
      </c>
      <c r="R308" s="25" t="e">
        <f>VLOOKUP(I308,Opslag!S$7:T$9,2,FALSE)</f>
        <v>#N/A</v>
      </c>
      <c r="S308" s="24" t="e">
        <f t="shared" si="101"/>
        <v>#N/A</v>
      </c>
      <c r="T308" s="24" t="e">
        <f>VLOOKUP(S308,Opslag!$J$2:$K$77,2,FALSE)</f>
        <v>#N/A</v>
      </c>
      <c r="U308" s="24" t="e">
        <f t="shared" si="102"/>
        <v>#N/A</v>
      </c>
      <c r="V308" s="26" t="e">
        <f>VLOOKUP(U308,Opslag!$M$2:$N$112,2,FALSE)</f>
        <v>#N/A</v>
      </c>
      <c r="W308" s="46"/>
      <c r="X308" s="46"/>
      <c r="Y308" s="27">
        <f t="shared" si="90"/>
        <v>0</v>
      </c>
      <c r="Z308" s="26" t="e">
        <f>VLOOKUP(Y308,Tabel4[],2,FALSE)</f>
        <v>#N/A</v>
      </c>
      <c r="AA308" s="42"/>
      <c r="AB308" s="43"/>
      <c r="AC308" s="28">
        <f>VLOOKUP(AB308,Opslag!$P$2:$Q$57,2,FALSE)</f>
        <v>1</v>
      </c>
      <c r="AD308" s="24" t="e">
        <f t="shared" si="86"/>
        <v>#N/A</v>
      </c>
      <c r="AE308" s="24" t="e">
        <f t="shared" si="87"/>
        <v>#N/A</v>
      </c>
      <c r="AF308" s="24">
        <f t="shared" si="88"/>
        <v>1</v>
      </c>
      <c r="AG308" s="24" t="e">
        <f t="shared" si="89"/>
        <v>#N/A</v>
      </c>
      <c r="AH308" s="26" t="e">
        <f t="shared" si="91"/>
        <v>#N/A</v>
      </c>
      <c r="AI308" s="40"/>
      <c r="AJ308" s="40"/>
      <c r="AK308" s="32"/>
      <c r="AL308" s="30">
        <f>VLOOKUP(AK308,Opslag!$P$2:$Q$57,2,FALSE)</f>
        <v>1</v>
      </c>
      <c r="AM308" s="31"/>
      <c r="AN308" s="39"/>
    </row>
    <row r="309" spans="1:40" customFormat="1" x14ac:dyDescent="0.25">
      <c r="A309" s="48"/>
      <c r="B309" s="49"/>
      <c r="C309" s="49"/>
      <c r="D309" s="50"/>
      <c r="E309" s="34" t="e">
        <f t="shared" si="92"/>
        <v>#N/A</v>
      </c>
      <c r="F309" s="22" t="e">
        <f t="shared" si="93"/>
        <v>#N/A</v>
      </c>
      <c r="G309" s="23" t="e">
        <f t="shared" si="94"/>
        <v>#N/A</v>
      </c>
      <c r="H309" s="33">
        <f t="shared" si="95"/>
        <v>0</v>
      </c>
      <c r="I309" s="46"/>
      <c r="J309" s="28" t="e" cm="1">
        <f t="array" ref="J309">_xlfn.IFS(I309="2021/2022",0.25,I309="2022/2023",0.5,I309="2023/2024",1)</f>
        <v>#N/A</v>
      </c>
      <c r="K309" s="25">
        <f t="shared" si="96"/>
        <v>8766</v>
      </c>
      <c r="L309" s="25" t="e">
        <f>VLOOKUP(I309,Opslag!S$2:T$4,2,FALSE)</f>
        <v>#N/A</v>
      </c>
      <c r="M309" s="25">
        <f t="shared" si="97"/>
        <v>4017.75</v>
      </c>
      <c r="N309" s="25" t="e">
        <f>VLOOKUP(B309,Opslag!$V$2:$W$429343,2,FALSE)</f>
        <v>#N/A</v>
      </c>
      <c r="O309" s="25">
        <f t="shared" si="98"/>
        <v>4017.75</v>
      </c>
      <c r="P309" s="25" t="e">
        <f t="shared" si="99"/>
        <v>#N/A</v>
      </c>
      <c r="Q309" s="25" t="e">
        <f t="shared" si="100"/>
        <v>#N/A</v>
      </c>
      <c r="R309" s="25" t="e">
        <f>VLOOKUP(I309,Opslag!S$7:T$9,2,FALSE)</f>
        <v>#N/A</v>
      </c>
      <c r="S309" s="24" t="e">
        <f t="shared" si="101"/>
        <v>#N/A</v>
      </c>
      <c r="T309" s="24" t="e">
        <f>VLOOKUP(S309,Opslag!$J$2:$K$77,2,FALSE)</f>
        <v>#N/A</v>
      </c>
      <c r="U309" s="24" t="e">
        <f t="shared" si="102"/>
        <v>#N/A</v>
      </c>
      <c r="V309" s="26" t="e">
        <f>VLOOKUP(U309,Opslag!$M$2:$N$112,2,FALSE)</f>
        <v>#N/A</v>
      </c>
      <c r="W309" s="46"/>
      <c r="X309" s="46"/>
      <c r="Y309" s="27">
        <f t="shared" si="90"/>
        <v>0</v>
      </c>
      <c r="Z309" s="26" t="e">
        <f>VLOOKUP(Y309,Tabel4[],2,FALSE)</f>
        <v>#N/A</v>
      </c>
      <c r="AA309" s="42"/>
      <c r="AB309" s="43"/>
      <c r="AC309" s="28">
        <f>VLOOKUP(AB309,Opslag!$P$2:$Q$57,2,FALSE)</f>
        <v>1</v>
      </c>
      <c r="AD309" s="24" t="e">
        <f t="shared" si="86"/>
        <v>#N/A</v>
      </c>
      <c r="AE309" s="24" t="e">
        <f t="shared" si="87"/>
        <v>#N/A</v>
      </c>
      <c r="AF309" s="24">
        <f t="shared" si="88"/>
        <v>1</v>
      </c>
      <c r="AG309" s="24" t="e">
        <f t="shared" si="89"/>
        <v>#N/A</v>
      </c>
      <c r="AH309" s="26" t="e">
        <f t="shared" si="91"/>
        <v>#N/A</v>
      </c>
      <c r="AI309" s="40"/>
      <c r="AJ309" s="40"/>
      <c r="AK309" s="32"/>
      <c r="AL309" s="30">
        <f>VLOOKUP(AK309,Opslag!$P$2:$Q$57,2,FALSE)</f>
        <v>1</v>
      </c>
      <c r="AM309" s="31"/>
      <c r="AN309" s="39"/>
    </row>
    <row r="310" spans="1:40" customFormat="1" x14ac:dyDescent="0.25">
      <c r="A310" s="48"/>
      <c r="B310" s="49"/>
      <c r="C310" s="49"/>
      <c r="D310" s="50"/>
      <c r="E310" s="34" t="e">
        <f t="shared" si="92"/>
        <v>#N/A</v>
      </c>
      <c r="F310" s="22" t="e">
        <f t="shared" si="93"/>
        <v>#N/A</v>
      </c>
      <c r="G310" s="23" t="e">
        <f t="shared" si="94"/>
        <v>#N/A</v>
      </c>
      <c r="H310" s="33">
        <f t="shared" si="95"/>
        <v>0</v>
      </c>
      <c r="I310" s="46"/>
      <c r="J310" s="28" t="e" cm="1">
        <f t="array" ref="J310">_xlfn.IFS(I310="2021/2022",0.25,I310="2022/2023",0.5,I310="2023/2024",1)</f>
        <v>#N/A</v>
      </c>
      <c r="K310" s="25">
        <f t="shared" si="96"/>
        <v>8766</v>
      </c>
      <c r="L310" s="25" t="e">
        <f>VLOOKUP(I310,Opslag!S$2:T$4,2,FALSE)</f>
        <v>#N/A</v>
      </c>
      <c r="M310" s="25">
        <f t="shared" si="97"/>
        <v>4017.75</v>
      </c>
      <c r="N310" s="25" t="e">
        <f>VLOOKUP(B310,Opslag!$V$2:$W$429343,2,FALSE)</f>
        <v>#N/A</v>
      </c>
      <c r="O310" s="25">
        <f t="shared" si="98"/>
        <v>4017.75</v>
      </c>
      <c r="P310" s="25" t="e">
        <f t="shared" si="99"/>
        <v>#N/A</v>
      </c>
      <c r="Q310" s="25" t="e">
        <f t="shared" si="100"/>
        <v>#N/A</v>
      </c>
      <c r="R310" s="25" t="e">
        <f>VLOOKUP(I310,Opslag!S$7:T$9,2,FALSE)</f>
        <v>#N/A</v>
      </c>
      <c r="S310" s="24" t="e">
        <f t="shared" si="101"/>
        <v>#N/A</v>
      </c>
      <c r="T310" s="24" t="e">
        <f>VLOOKUP(S310,Opslag!$J$2:$K$77,2,FALSE)</f>
        <v>#N/A</v>
      </c>
      <c r="U310" s="24" t="e">
        <f t="shared" si="102"/>
        <v>#N/A</v>
      </c>
      <c r="V310" s="26" t="e">
        <f>VLOOKUP(U310,Opslag!$M$2:$N$112,2,FALSE)</f>
        <v>#N/A</v>
      </c>
      <c r="W310" s="46"/>
      <c r="X310" s="46"/>
      <c r="Y310" s="27">
        <f t="shared" si="90"/>
        <v>0</v>
      </c>
      <c r="Z310" s="26" t="e">
        <f>VLOOKUP(Y310,Tabel4[],2,FALSE)</f>
        <v>#N/A</v>
      </c>
      <c r="AA310" s="42"/>
      <c r="AB310" s="43"/>
      <c r="AC310" s="28">
        <f>VLOOKUP(AB310,Opslag!$P$2:$Q$57,2,FALSE)</f>
        <v>1</v>
      </c>
      <c r="AD310" s="24" t="e">
        <f t="shared" si="86"/>
        <v>#N/A</v>
      </c>
      <c r="AE310" s="24" t="e">
        <f t="shared" si="87"/>
        <v>#N/A</v>
      </c>
      <c r="AF310" s="24">
        <f t="shared" si="88"/>
        <v>1</v>
      </c>
      <c r="AG310" s="24" t="e">
        <f t="shared" si="89"/>
        <v>#N/A</v>
      </c>
      <c r="AH310" s="26" t="e">
        <f t="shared" si="91"/>
        <v>#N/A</v>
      </c>
      <c r="AI310" s="40"/>
      <c r="AJ310" s="40"/>
      <c r="AK310" s="32"/>
      <c r="AL310" s="30">
        <f>VLOOKUP(AK310,Opslag!$P$2:$Q$57,2,FALSE)</f>
        <v>1</v>
      </c>
      <c r="AM310" s="31"/>
      <c r="AN310" s="39"/>
    </row>
    <row r="311" spans="1:40" customFormat="1" x14ac:dyDescent="0.25">
      <c r="A311" s="48"/>
      <c r="B311" s="49"/>
      <c r="C311" s="49"/>
      <c r="D311" s="50"/>
      <c r="E311" s="34" t="e">
        <f t="shared" si="92"/>
        <v>#N/A</v>
      </c>
      <c r="F311" s="22" t="e">
        <f t="shared" si="93"/>
        <v>#N/A</v>
      </c>
      <c r="G311" s="23" t="e">
        <f t="shared" si="94"/>
        <v>#N/A</v>
      </c>
      <c r="H311" s="33">
        <f t="shared" si="95"/>
        <v>0</v>
      </c>
      <c r="I311" s="46"/>
      <c r="J311" s="28" t="e" cm="1">
        <f t="array" ref="J311">_xlfn.IFS(I311="2021/2022",0.25,I311="2022/2023",0.5,I311="2023/2024",1)</f>
        <v>#N/A</v>
      </c>
      <c r="K311" s="25">
        <f t="shared" si="96"/>
        <v>8766</v>
      </c>
      <c r="L311" s="25" t="e">
        <f>VLOOKUP(I311,Opslag!S$2:T$4,2,FALSE)</f>
        <v>#N/A</v>
      </c>
      <c r="M311" s="25">
        <f t="shared" si="97"/>
        <v>4017.75</v>
      </c>
      <c r="N311" s="25" t="e">
        <f>VLOOKUP(B311,Opslag!$V$2:$W$429343,2,FALSE)</f>
        <v>#N/A</v>
      </c>
      <c r="O311" s="25">
        <f t="shared" si="98"/>
        <v>4017.75</v>
      </c>
      <c r="P311" s="25" t="e">
        <f t="shared" si="99"/>
        <v>#N/A</v>
      </c>
      <c r="Q311" s="25" t="e">
        <f t="shared" si="100"/>
        <v>#N/A</v>
      </c>
      <c r="R311" s="25" t="e">
        <f>VLOOKUP(I311,Opslag!S$7:T$9,2,FALSE)</f>
        <v>#N/A</v>
      </c>
      <c r="S311" s="24" t="e">
        <f t="shared" si="101"/>
        <v>#N/A</v>
      </c>
      <c r="T311" s="24" t="e">
        <f>VLOOKUP(S311,Opslag!$J$2:$K$77,2,FALSE)</f>
        <v>#N/A</v>
      </c>
      <c r="U311" s="24" t="e">
        <f t="shared" si="102"/>
        <v>#N/A</v>
      </c>
      <c r="V311" s="26" t="e">
        <f>VLOOKUP(U311,Opslag!$M$2:$N$112,2,FALSE)</f>
        <v>#N/A</v>
      </c>
      <c r="W311" s="46"/>
      <c r="X311" s="46"/>
      <c r="Y311" s="27">
        <f t="shared" si="90"/>
        <v>0</v>
      </c>
      <c r="Z311" s="26" t="e">
        <f>VLOOKUP(Y311,Tabel4[],2,FALSE)</f>
        <v>#N/A</v>
      </c>
      <c r="AA311" s="42"/>
      <c r="AB311" s="43"/>
      <c r="AC311" s="28">
        <f>VLOOKUP(AB311,Opslag!$P$2:$Q$57,2,FALSE)</f>
        <v>1</v>
      </c>
      <c r="AD311" s="24" t="e">
        <f t="shared" si="86"/>
        <v>#N/A</v>
      </c>
      <c r="AE311" s="24" t="e">
        <f t="shared" si="87"/>
        <v>#N/A</v>
      </c>
      <c r="AF311" s="24">
        <f t="shared" si="88"/>
        <v>1</v>
      </c>
      <c r="AG311" s="24" t="e">
        <f t="shared" si="89"/>
        <v>#N/A</v>
      </c>
      <c r="AH311" s="26" t="e">
        <f t="shared" si="91"/>
        <v>#N/A</v>
      </c>
      <c r="AI311" s="40"/>
      <c r="AJ311" s="40"/>
      <c r="AK311" s="32"/>
      <c r="AL311" s="30">
        <f>VLOOKUP(AK311,Opslag!$P$2:$Q$57,2,FALSE)</f>
        <v>1</v>
      </c>
      <c r="AM311" s="31"/>
      <c r="AN311" s="39"/>
    </row>
    <row r="312" spans="1:40" customFormat="1" x14ac:dyDescent="0.25">
      <c r="A312" s="48"/>
      <c r="B312" s="49"/>
      <c r="C312" s="49"/>
      <c r="D312" s="50"/>
      <c r="E312" s="34" t="e">
        <f t="shared" si="92"/>
        <v>#N/A</v>
      </c>
      <c r="F312" s="22" t="e">
        <f t="shared" si="93"/>
        <v>#N/A</v>
      </c>
      <c r="G312" s="23" t="e">
        <f t="shared" si="94"/>
        <v>#N/A</v>
      </c>
      <c r="H312" s="33">
        <f t="shared" si="95"/>
        <v>0</v>
      </c>
      <c r="I312" s="46"/>
      <c r="J312" s="28" t="e" cm="1">
        <f t="array" ref="J312">_xlfn.IFS(I312="2021/2022",0.25,I312="2022/2023",0.5,I312="2023/2024",1)</f>
        <v>#N/A</v>
      </c>
      <c r="K312" s="25">
        <f t="shared" si="96"/>
        <v>8766</v>
      </c>
      <c r="L312" s="25" t="e">
        <f>VLOOKUP(I312,Opslag!S$2:T$4,2,FALSE)</f>
        <v>#N/A</v>
      </c>
      <c r="M312" s="25">
        <f t="shared" si="97"/>
        <v>4017.75</v>
      </c>
      <c r="N312" s="25" t="e">
        <f>VLOOKUP(B312,Opslag!$V$2:$W$429343,2,FALSE)</f>
        <v>#N/A</v>
      </c>
      <c r="O312" s="25">
        <f t="shared" si="98"/>
        <v>4017.75</v>
      </c>
      <c r="P312" s="25" t="e">
        <f t="shared" si="99"/>
        <v>#N/A</v>
      </c>
      <c r="Q312" s="25" t="e">
        <f t="shared" si="100"/>
        <v>#N/A</v>
      </c>
      <c r="R312" s="25" t="e">
        <f>VLOOKUP(I312,Opslag!S$7:T$9,2,FALSE)</f>
        <v>#N/A</v>
      </c>
      <c r="S312" s="24" t="e">
        <f t="shared" si="101"/>
        <v>#N/A</v>
      </c>
      <c r="T312" s="24" t="e">
        <f>VLOOKUP(S312,Opslag!$J$2:$K$77,2,FALSE)</f>
        <v>#N/A</v>
      </c>
      <c r="U312" s="24" t="e">
        <f t="shared" si="102"/>
        <v>#N/A</v>
      </c>
      <c r="V312" s="26" t="e">
        <f>VLOOKUP(U312,Opslag!$M$2:$N$112,2,FALSE)</f>
        <v>#N/A</v>
      </c>
      <c r="W312" s="46"/>
      <c r="X312" s="46"/>
      <c r="Y312" s="27">
        <f t="shared" si="90"/>
        <v>0</v>
      </c>
      <c r="Z312" s="26" t="e">
        <f>VLOOKUP(Y312,Tabel4[],2,FALSE)</f>
        <v>#N/A</v>
      </c>
      <c r="AA312" s="42"/>
      <c r="AB312" s="43"/>
      <c r="AC312" s="28">
        <f>VLOOKUP(AB312,Opslag!$P$2:$Q$57,2,FALSE)</f>
        <v>1</v>
      </c>
      <c r="AD312" s="24" t="e">
        <f t="shared" si="86"/>
        <v>#N/A</v>
      </c>
      <c r="AE312" s="24" t="e">
        <f t="shared" si="87"/>
        <v>#N/A</v>
      </c>
      <c r="AF312" s="24">
        <f t="shared" si="88"/>
        <v>1</v>
      </c>
      <c r="AG312" s="24" t="e">
        <f t="shared" si="89"/>
        <v>#N/A</v>
      </c>
      <c r="AH312" s="26" t="e">
        <f t="shared" si="91"/>
        <v>#N/A</v>
      </c>
      <c r="AI312" s="40"/>
      <c r="AJ312" s="40"/>
      <c r="AK312" s="32"/>
      <c r="AL312" s="30">
        <f>VLOOKUP(AK312,Opslag!$P$2:$Q$57,2,FALSE)</f>
        <v>1</v>
      </c>
      <c r="AM312" s="31"/>
      <c r="AN312" s="39"/>
    </row>
    <row r="313" spans="1:40" customFormat="1" x14ac:dyDescent="0.25">
      <c r="A313" s="48"/>
      <c r="B313" s="49"/>
      <c r="C313" s="49"/>
      <c r="D313" s="50"/>
      <c r="E313" s="34" t="e">
        <f t="shared" si="92"/>
        <v>#N/A</v>
      </c>
      <c r="F313" s="22" t="e">
        <f t="shared" si="93"/>
        <v>#N/A</v>
      </c>
      <c r="G313" s="23" t="e">
        <f t="shared" si="94"/>
        <v>#N/A</v>
      </c>
      <c r="H313" s="33">
        <f t="shared" si="95"/>
        <v>0</v>
      </c>
      <c r="I313" s="46"/>
      <c r="J313" s="28" t="e" cm="1">
        <f t="array" ref="J313">_xlfn.IFS(I313="2021/2022",0.25,I313="2022/2023",0.5,I313="2023/2024",1)</f>
        <v>#N/A</v>
      </c>
      <c r="K313" s="25">
        <f t="shared" si="96"/>
        <v>8766</v>
      </c>
      <c r="L313" s="25" t="e">
        <f>VLOOKUP(I313,Opslag!S$2:T$4,2,FALSE)</f>
        <v>#N/A</v>
      </c>
      <c r="M313" s="25">
        <f t="shared" si="97"/>
        <v>4017.75</v>
      </c>
      <c r="N313" s="25" t="e">
        <f>VLOOKUP(B313,Opslag!$V$2:$W$429343,2,FALSE)</f>
        <v>#N/A</v>
      </c>
      <c r="O313" s="25">
        <f t="shared" si="98"/>
        <v>4017.75</v>
      </c>
      <c r="P313" s="25" t="e">
        <f t="shared" si="99"/>
        <v>#N/A</v>
      </c>
      <c r="Q313" s="25" t="e">
        <f t="shared" si="100"/>
        <v>#N/A</v>
      </c>
      <c r="R313" s="25" t="e">
        <f>VLOOKUP(I313,Opslag!S$7:T$9,2,FALSE)</f>
        <v>#N/A</v>
      </c>
      <c r="S313" s="24" t="e">
        <f t="shared" si="101"/>
        <v>#N/A</v>
      </c>
      <c r="T313" s="24" t="e">
        <f>VLOOKUP(S313,Opslag!$J$2:$K$77,2,FALSE)</f>
        <v>#N/A</v>
      </c>
      <c r="U313" s="24" t="e">
        <f t="shared" si="102"/>
        <v>#N/A</v>
      </c>
      <c r="V313" s="26" t="e">
        <f>VLOOKUP(U313,Opslag!$M$2:$N$112,2,FALSE)</f>
        <v>#N/A</v>
      </c>
      <c r="W313" s="46"/>
      <c r="X313" s="46"/>
      <c r="Y313" s="27">
        <f t="shared" si="90"/>
        <v>0</v>
      </c>
      <c r="Z313" s="26" t="e">
        <f>VLOOKUP(Y313,Tabel4[],2,FALSE)</f>
        <v>#N/A</v>
      </c>
      <c r="AA313" s="42"/>
      <c r="AB313" s="43"/>
      <c r="AC313" s="28">
        <f>VLOOKUP(AB313,Opslag!$P$2:$Q$57,2,FALSE)</f>
        <v>1</v>
      </c>
      <c r="AD313" s="24" t="e">
        <f t="shared" si="86"/>
        <v>#N/A</v>
      </c>
      <c r="AE313" s="24" t="e">
        <f t="shared" si="87"/>
        <v>#N/A</v>
      </c>
      <c r="AF313" s="24">
        <f t="shared" si="88"/>
        <v>1</v>
      </c>
      <c r="AG313" s="24" t="e">
        <f t="shared" si="89"/>
        <v>#N/A</v>
      </c>
      <c r="AH313" s="26" t="e">
        <f t="shared" si="91"/>
        <v>#N/A</v>
      </c>
      <c r="AI313" s="40"/>
      <c r="AJ313" s="40"/>
      <c r="AK313" s="32"/>
      <c r="AL313" s="30">
        <f>VLOOKUP(AK313,Opslag!$P$2:$Q$57,2,FALSE)</f>
        <v>1</v>
      </c>
      <c r="AM313" s="31"/>
      <c r="AN313" s="39"/>
    </row>
    <row r="314" spans="1:40" customFormat="1" x14ac:dyDescent="0.25">
      <c r="A314" s="48"/>
      <c r="B314" s="49"/>
      <c r="C314" s="49"/>
      <c r="D314" s="50"/>
      <c r="E314" s="34" t="e">
        <f t="shared" si="92"/>
        <v>#N/A</v>
      </c>
      <c r="F314" s="22" t="e">
        <f t="shared" si="93"/>
        <v>#N/A</v>
      </c>
      <c r="G314" s="23" t="e">
        <f t="shared" si="94"/>
        <v>#N/A</v>
      </c>
      <c r="H314" s="33">
        <f t="shared" si="95"/>
        <v>0</v>
      </c>
      <c r="I314" s="46"/>
      <c r="J314" s="28" t="e" cm="1">
        <f t="array" ref="J314">_xlfn.IFS(I314="2021/2022",0.25,I314="2022/2023",0.5,I314="2023/2024",1)</f>
        <v>#N/A</v>
      </c>
      <c r="K314" s="25">
        <f t="shared" si="96"/>
        <v>8766</v>
      </c>
      <c r="L314" s="25" t="e">
        <f>VLOOKUP(I314,Opslag!S$2:T$4,2,FALSE)</f>
        <v>#N/A</v>
      </c>
      <c r="M314" s="25">
        <f t="shared" si="97"/>
        <v>4017.75</v>
      </c>
      <c r="N314" s="25" t="e">
        <f>VLOOKUP(B314,Opslag!$V$2:$W$429343,2,FALSE)</f>
        <v>#N/A</v>
      </c>
      <c r="O314" s="25">
        <f t="shared" si="98"/>
        <v>4017.75</v>
      </c>
      <c r="P314" s="25" t="e">
        <f t="shared" si="99"/>
        <v>#N/A</v>
      </c>
      <c r="Q314" s="25" t="e">
        <f t="shared" si="100"/>
        <v>#N/A</v>
      </c>
      <c r="R314" s="25" t="e">
        <f>VLOOKUP(I314,Opslag!S$7:T$9,2,FALSE)</f>
        <v>#N/A</v>
      </c>
      <c r="S314" s="24" t="e">
        <f t="shared" si="101"/>
        <v>#N/A</v>
      </c>
      <c r="T314" s="24" t="e">
        <f>VLOOKUP(S314,Opslag!$J$2:$K$77,2,FALSE)</f>
        <v>#N/A</v>
      </c>
      <c r="U314" s="24" t="e">
        <f t="shared" si="102"/>
        <v>#N/A</v>
      </c>
      <c r="V314" s="26" t="e">
        <f>VLOOKUP(U314,Opslag!$M$2:$N$112,2,FALSE)</f>
        <v>#N/A</v>
      </c>
      <c r="W314" s="46"/>
      <c r="X314" s="46"/>
      <c r="Y314" s="27">
        <f t="shared" si="90"/>
        <v>0</v>
      </c>
      <c r="Z314" s="26" t="e">
        <f>VLOOKUP(Y314,Tabel4[],2,FALSE)</f>
        <v>#N/A</v>
      </c>
      <c r="AA314" s="42"/>
      <c r="AB314" s="43"/>
      <c r="AC314" s="28">
        <f>VLOOKUP(AB314,Opslag!$P$2:$Q$57,2,FALSE)</f>
        <v>1</v>
      </c>
      <c r="AD314" s="24" t="e">
        <f t="shared" si="86"/>
        <v>#N/A</v>
      </c>
      <c r="AE314" s="24" t="e">
        <f t="shared" si="87"/>
        <v>#N/A</v>
      </c>
      <c r="AF314" s="24">
        <f t="shared" si="88"/>
        <v>1</v>
      </c>
      <c r="AG314" s="24" t="e">
        <f t="shared" si="89"/>
        <v>#N/A</v>
      </c>
      <c r="AH314" s="26" t="e">
        <f t="shared" si="91"/>
        <v>#N/A</v>
      </c>
      <c r="AI314" s="40"/>
      <c r="AJ314" s="40"/>
      <c r="AK314" s="32"/>
      <c r="AL314" s="30">
        <f>VLOOKUP(AK314,Opslag!$P$2:$Q$57,2,FALSE)</f>
        <v>1</v>
      </c>
      <c r="AM314" s="31"/>
      <c r="AN314" s="39"/>
    </row>
    <row r="315" spans="1:40" customFormat="1" x14ac:dyDescent="0.25">
      <c r="A315" s="48"/>
      <c r="B315" s="49"/>
      <c r="C315" s="49"/>
      <c r="D315" s="50"/>
      <c r="E315" s="34" t="e">
        <f t="shared" si="92"/>
        <v>#N/A</v>
      </c>
      <c r="F315" s="22" t="e">
        <f t="shared" si="93"/>
        <v>#N/A</v>
      </c>
      <c r="G315" s="23" t="e">
        <f t="shared" si="94"/>
        <v>#N/A</v>
      </c>
      <c r="H315" s="33">
        <f t="shared" si="95"/>
        <v>0</v>
      </c>
      <c r="I315" s="46"/>
      <c r="J315" s="28" t="e" cm="1">
        <f t="array" ref="J315">_xlfn.IFS(I315="2021/2022",0.25,I315="2022/2023",0.5,I315="2023/2024",1)</f>
        <v>#N/A</v>
      </c>
      <c r="K315" s="25">
        <f t="shared" si="96"/>
        <v>8766</v>
      </c>
      <c r="L315" s="25" t="e">
        <f>VLOOKUP(I315,Opslag!S$2:T$4,2,FALSE)</f>
        <v>#N/A</v>
      </c>
      <c r="M315" s="25">
        <f t="shared" si="97"/>
        <v>4017.75</v>
      </c>
      <c r="N315" s="25" t="e">
        <f>VLOOKUP(B315,Opslag!$V$2:$W$429343,2,FALSE)</f>
        <v>#N/A</v>
      </c>
      <c r="O315" s="25">
        <f t="shared" si="98"/>
        <v>4017.75</v>
      </c>
      <c r="P315" s="25" t="e">
        <f t="shared" si="99"/>
        <v>#N/A</v>
      </c>
      <c r="Q315" s="25" t="e">
        <f t="shared" si="100"/>
        <v>#N/A</v>
      </c>
      <c r="R315" s="25" t="e">
        <f>VLOOKUP(I315,Opslag!S$7:T$9,2,FALSE)</f>
        <v>#N/A</v>
      </c>
      <c r="S315" s="24" t="e">
        <f t="shared" si="101"/>
        <v>#N/A</v>
      </c>
      <c r="T315" s="24" t="e">
        <f>VLOOKUP(S315,Opslag!$J$2:$K$77,2,FALSE)</f>
        <v>#N/A</v>
      </c>
      <c r="U315" s="24" t="e">
        <f t="shared" si="102"/>
        <v>#N/A</v>
      </c>
      <c r="V315" s="26" t="e">
        <f>VLOOKUP(U315,Opslag!$M$2:$N$112,2,FALSE)</f>
        <v>#N/A</v>
      </c>
      <c r="W315" s="46"/>
      <c r="X315" s="46"/>
      <c r="Y315" s="27">
        <f t="shared" si="90"/>
        <v>0</v>
      </c>
      <c r="Z315" s="26" t="e">
        <f>VLOOKUP(Y315,Tabel4[],2,FALSE)</f>
        <v>#N/A</v>
      </c>
      <c r="AA315" s="42"/>
      <c r="AB315" s="43"/>
      <c r="AC315" s="28">
        <f>VLOOKUP(AB315,Opslag!$P$2:$Q$57,2,FALSE)</f>
        <v>1</v>
      </c>
      <c r="AD315" s="24" t="e">
        <f t="shared" si="86"/>
        <v>#N/A</v>
      </c>
      <c r="AE315" s="24" t="e">
        <f t="shared" si="87"/>
        <v>#N/A</v>
      </c>
      <c r="AF315" s="24">
        <f t="shared" si="88"/>
        <v>1</v>
      </c>
      <c r="AG315" s="24" t="e">
        <f t="shared" si="89"/>
        <v>#N/A</v>
      </c>
      <c r="AH315" s="26" t="e">
        <f t="shared" si="91"/>
        <v>#N/A</v>
      </c>
      <c r="AI315" s="40"/>
      <c r="AJ315" s="40"/>
      <c r="AK315" s="32"/>
      <c r="AL315" s="30">
        <f>VLOOKUP(AK315,Opslag!$P$2:$Q$57,2,FALSE)</f>
        <v>1</v>
      </c>
      <c r="AM315" s="31"/>
      <c r="AN315" s="39"/>
    </row>
    <row r="316" spans="1:40" customFormat="1" x14ac:dyDescent="0.25">
      <c r="A316" s="48"/>
      <c r="B316" s="49"/>
      <c r="C316" s="49"/>
      <c r="D316" s="50"/>
      <c r="E316" s="34" t="e">
        <f t="shared" si="92"/>
        <v>#N/A</v>
      </c>
      <c r="F316" s="22" t="e">
        <f t="shared" si="93"/>
        <v>#N/A</v>
      </c>
      <c r="G316" s="23" t="e">
        <f t="shared" si="94"/>
        <v>#N/A</v>
      </c>
      <c r="H316" s="33">
        <f t="shared" si="95"/>
        <v>0</v>
      </c>
      <c r="I316" s="46"/>
      <c r="J316" s="28" t="e" cm="1">
        <f t="array" ref="J316">_xlfn.IFS(I316="2021/2022",0.25,I316="2022/2023",0.5,I316="2023/2024",1)</f>
        <v>#N/A</v>
      </c>
      <c r="K316" s="25">
        <f t="shared" si="96"/>
        <v>8766</v>
      </c>
      <c r="L316" s="25" t="e">
        <f>VLOOKUP(I316,Opslag!S$2:T$4,2,FALSE)</f>
        <v>#N/A</v>
      </c>
      <c r="M316" s="25">
        <f t="shared" si="97"/>
        <v>4017.75</v>
      </c>
      <c r="N316" s="25" t="e">
        <f>VLOOKUP(B316,Opslag!$V$2:$W$429343,2,FALSE)</f>
        <v>#N/A</v>
      </c>
      <c r="O316" s="25">
        <f t="shared" si="98"/>
        <v>4017.75</v>
      </c>
      <c r="P316" s="25" t="e">
        <f t="shared" si="99"/>
        <v>#N/A</v>
      </c>
      <c r="Q316" s="25" t="e">
        <f t="shared" si="100"/>
        <v>#N/A</v>
      </c>
      <c r="R316" s="25" t="e">
        <f>VLOOKUP(I316,Opslag!S$7:T$9,2,FALSE)</f>
        <v>#N/A</v>
      </c>
      <c r="S316" s="24" t="e">
        <f t="shared" si="101"/>
        <v>#N/A</v>
      </c>
      <c r="T316" s="24" t="e">
        <f>VLOOKUP(S316,Opslag!$J$2:$K$77,2,FALSE)</f>
        <v>#N/A</v>
      </c>
      <c r="U316" s="24" t="e">
        <f t="shared" si="102"/>
        <v>#N/A</v>
      </c>
      <c r="V316" s="26" t="e">
        <f>VLOOKUP(U316,Opslag!$M$2:$N$112,2,FALSE)</f>
        <v>#N/A</v>
      </c>
      <c r="W316" s="46"/>
      <c r="X316" s="46"/>
      <c r="Y316" s="27">
        <f t="shared" si="90"/>
        <v>0</v>
      </c>
      <c r="Z316" s="26" t="e">
        <f>VLOOKUP(Y316,Tabel4[],2,FALSE)</f>
        <v>#N/A</v>
      </c>
      <c r="AA316" s="42"/>
      <c r="AB316" s="43"/>
      <c r="AC316" s="28">
        <f>VLOOKUP(AB316,Opslag!$P$2:$Q$57,2,FALSE)</f>
        <v>1</v>
      </c>
      <c r="AD316" s="24" t="e">
        <f t="shared" si="86"/>
        <v>#N/A</v>
      </c>
      <c r="AE316" s="24" t="e">
        <f t="shared" si="87"/>
        <v>#N/A</v>
      </c>
      <c r="AF316" s="24">
        <f t="shared" si="88"/>
        <v>1</v>
      </c>
      <c r="AG316" s="24" t="e">
        <f t="shared" si="89"/>
        <v>#N/A</v>
      </c>
      <c r="AH316" s="26" t="e">
        <f t="shared" si="91"/>
        <v>#N/A</v>
      </c>
      <c r="AI316" s="40"/>
      <c r="AJ316" s="40"/>
      <c r="AK316" s="32"/>
      <c r="AL316" s="30">
        <f>VLOOKUP(AK316,Opslag!$P$2:$Q$57,2,FALSE)</f>
        <v>1</v>
      </c>
      <c r="AM316" s="31"/>
      <c r="AN316" s="39"/>
    </row>
    <row r="317" spans="1:40" customFormat="1" x14ac:dyDescent="0.25">
      <c r="A317" s="48"/>
      <c r="B317" s="49"/>
      <c r="C317" s="49"/>
      <c r="D317" s="50"/>
      <c r="E317" s="34" t="e">
        <f t="shared" si="92"/>
        <v>#N/A</v>
      </c>
      <c r="F317" s="22" t="e">
        <f t="shared" si="93"/>
        <v>#N/A</v>
      </c>
      <c r="G317" s="23" t="e">
        <f t="shared" si="94"/>
        <v>#N/A</v>
      </c>
      <c r="H317" s="33">
        <f t="shared" si="95"/>
        <v>0</v>
      </c>
      <c r="I317" s="46"/>
      <c r="J317" s="28" t="e" cm="1">
        <f t="array" ref="J317">_xlfn.IFS(I317="2021/2022",0.25,I317="2022/2023",0.5,I317="2023/2024",1)</f>
        <v>#N/A</v>
      </c>
      <c r="K317" s="25">
        <f t="shared" si="96"/>
        <v>8766</v>
      </c>
      <c r="L317" s="25" t="e">
        <f>VLOOKUP(I317,Opslag!S$2:T$4,2,FALSE)</f>
        <v>#N/A</v>
      </c>
      <c r="M317" s="25">
        <f t="shared" si="97"/>
        <v>4017.75</v>
      </c>
      <c r="N317" s="25" t="e">
        <f>VLOOKUP(B317,Opslag!$V$2:$W$429343,2,FALSE)</f>
        <v>#N/A</v>
      </c>
      <c r="O317" s="25">
        <f t="shared" si="98"/>
        <v>4017.75</v>
      </c>
      <c r="P317" s="25" t="e">
        <f t="shared" si="99"/>
        <v>#N/A</v>
      </c>
      <c r="Q317" s="25" t="e">
        <f t="shared" si="100"/>
        <v>#N/A</v>
      </c>
      <c r="R317" s="25" t="e">
        <f>VLOOKUP(I317,Opslag!S$7:T$9,2,FALSE)</f>
        <v>#N/A</v>
      </c>
      <c r="S317" s="24" t="e">
        <f t="shared" si="101"/>
        <v>#N/A</v>
      </c>
      <c r="T317" s="24" t="e">
        <f>VLOOKUP(S317,Opslag!$J$2:$K$77,2,FALSE)</f>
        <v>#N/A</v>
      </c>
      <c r="U317" s="24" t="e">
        <f t="shared" si="102"/>
        <v>#N/A</v>
      </c>
      <c r="V317" s="26" t="e">
        <f>VLOOKUP(U317,Opslag!$M$2:$N$112,2,FALSE)</f>
        <v>#N/A</v>
      </c>
      <c r="W317" s="46"/>
      <c r="X317" s="46"/>
      <c r="Y317" s="27">
        <f t="shared" si="90"/>
        <v>0</v>
      </c>
      <c r="Z317" s="26" t="e">
        <f>VLOOKUP(Y317,Tabel4[],2,FALSE)</f>
        <v>#N/A</v>
      </c>
      <c r="AA317" s="42"/>
      <c r="AB317" s="43"/>
      <c r="AC317" s="28">
        <f>VLOOKUP(AB317,Opslag!$P$2:$Q$57,2,FALSE)</f>
        <v>1</v>
      </c>
      <c r="AD317" s="24" t="e">
        <f t="shared" si="86"/>
        <v>#N/A</v>
      </c>
      <c r="AE317" s="24" t="e">
        <f t="shared" si="87"/>
        <v>#N/A</v>
      </c>
      <c r="AF317" s="24">
        <f t="shared" si="88"/>
        <v>1</v>
      </c>
      <c r="AG317" s="24" t="e">
        <f t="shared" si="89"/>
        <v>#N/A</v>
      </c>
      <c r="AH317" s="26" t="e">
        <f t="shared" si="91"/>
        <v>#N/A</v>
      </c>
      <c r="AI317" s="40"/>
      <c r="AJ317" s="40"/>
      <c r="AK317" s="32"/>
      <c r="AL317" s="30">
        <f>VLOOKUP(AK317,Opslag!$P$2:$Q$57,2,FALSE)</f>
        <v>1</v>
      </c>
      <c r="AM317" s="31"/>
      <c r="AN317" s="39"/>
    </row>
    <row r="318" spans="1:40" customFormat="1" x14ac:dyDescent="0.25">
      <c r="A318" s="48"/>
      <c r="B318" s="49"/>
      <c r="C318" s="49"/>
      <c r="D318" s="50"/>
      <c r="E318" s="34" t="e">
        <f t="shared" si="92"/>
        <v>#N/A</v>
      </c>
      <c r="F318" s="22" t="e">
        <f t="shared" si="93"/>
        <v>#N/A</v>
      </c>
      <c r="G318" s="23" t="e">
        <f t="shared" si="94"/>
        <v>#N/A</v>
      </c>
      <c r="H318" s="33">
        <f t="shared" si="95"/>
        <v>0</v>
      </c>
      <c r="I318" s="46"/>
      <c r="J318" s="28" t="e" cm="1">
        <f t="array" ref="J318">_xlfn.IFS(I318="2021/2022",0.25,I318="2022/2023",0.5,I318="2023/2024",1)</f>
        <v>#N/A</v>
      </c>
      <c r="K318" s="25">
        <f t="shared" si="96"/>
        <v>8766</v>
      </c>
      <c r="L318" s="25" t="e">
        <f>VLOOKUP(I318,Opslag!S$2:T$4,2,FALSE)</f>
        <v>#N/A</v>
      </c>
      <c r="M318" s="25">
        <f t="shared" si="97"/>
        <v>4017.75</v>
      </c>
      <c r="N318" s="25" t="e">
        <f>VLOOKUP(B318,Opslag!$V$2:$W$429343,2,FALSE)</f>
        <v>#N/A</v>
      </c>
      <c r="O318" s="25">
        <f t="shared" si="98"/>
        <v>4017.75</v>
      </c>
      <c r="P318" s="25" t="e">
        <f t="shared" si="99"/>
        <v>#N/A</v>
      </c>
      <c r="Q318" s="25" t="e">
        <f t="shared" si="100"/>
        <v>#N/A</v>
      </c>
      <c r="R318" s="25" t="e">
        <f>VLOOKUP(I318,Opslag!S$7:T$9,2,FALSE)</f>
        <v>#N/A</v>
      </c>
      <c r="S318" s="24" t="e">
        <f t="shared" si="101"/>
        <v>#N/A</v>
      </c>
      <c r="T318" s="24" t="e">
        <f>VLOOKUP(S318,Opslag!$J$2:$K$77,2,FALSE)</f>
        <v>#N/A</v>
      </c>
      <c r="U318" s="24" t="e">
        <f t="shared" si="102"/>
        <v>#N/A</v>
      </c>
      <c r="V318" s="26" t="e">
        <f>VLOOKUP(U318,Opslag!$M$2:$N$112,2,FALSE)</f>
        <v>#N/A</v>
      </c>
      <c r="W318" s="46"/>
      <c r="X318" s="46"/>
      <c r="Y318" s="27">
        <f t="shared" si="90"/>
        <v>0</v>
      </c>
      <c r="Z318" s="26" t="e">
        <f>VLOOKUP(Y318,Tabel4[],2,FALSE)</f>
        <v>#N/A</v>
      </c>
      <c r="AA318" s="42"/>
      <c r="AB318" s="43"/>
      <c r="AC318" s="28">
        <f>VLOOKUP(AB318,Opslag!$P$2:$Q$57,2,FALSE)</f>
        <v>1</v>
      </c>
      <c r="AD318" s="24" t="e">
        <f t="shared" si="86"/>
        <v>#N/A</v>
      </c>
      <c r="AE318" s="24" t="e">
        <f t="shared" si="87"/>
        <v>#N/A</v>
      </c>
      <c r="AF318" s="24">
        <f t="shared" si="88"/>
        <v>1</v>
      </c>
      <c r="AG318" s="24" t="e">
        <f t="shared" si="89"/>
        <v>#N/A</v>
      </c>
      <c r="AH318" s="26" t="e">
        <f t="shared" si="91"/>
        <v>#N/A</v>
      </c>
      <c r="AI318" s="40"/>
      <c r="AJ318" s="40"/>
      <c r="AK318" s="32"/>
      <c r="AL318" s="30">
        <f>VLOOKUP(AK318,Opslag!$P$2:$Q$57,2,FALSE)</f>
        <v>1</v>
      </c>
      <c r="AM318" s="31"/>
      <c r="AN318" s="39"/>
    </row>
    <row r="319" spans="1:40" customFormat="1" x14ac:dyDescent="0.25">
      <c r="A319" s="48"/>
      <c r="B319" s="49"/>
      <c r="C319" s="49"/>
      <c r="D319" s="50"/>
      <c r="E319" s="34" t="e">
        <f t="shared" si="92"/>
        <v>#N/A</v>
      </c>
      <c r="F319" s="22" t="e">
        <f t="shared" si="93"/>
        <v>#N/A</v>
      </c>
      <c r="G319" s="23" t="e">
        <f t="shared" si="94"/>
        <v>#N/A</v>
      </c>
      <c r="H319" s="33">
        <f t="shared" si="95"/>
        <v>0</v>
      </c>
      <c r="I319" s="46"/>
      <c r="J319" s="28" t="e" cm="1">
        <f t="array" ref="J319">_xlfn.IFS(I319="2021/2022",0.25,I319="2022/2023",0.5,I319="2023/2024",1)</f>
        <v>#N/A</v>
      </c>
      <c r="K319" s="25">
        <f t="shared" si="96"/>
        <v>8766</v>
      </c>
      <c r="L319" s="25" t="e">
        <f>VLOOKUP(I319,Opslag!S$2:T$4,2,FALSE)</f>
        <v>#N/A</v>
      </c>
      <c r="M319" s="25">
        <f t="shared" si="97"/>
        <v>4017.75</v>
      </c>
      <c r="N319" s="25" t="e">
        <f>VLOOKUP(B319,Opslag!$V$2:$W$429343,2,FALSE)</f>
        <v>#N/A</v>
      </c>
      <c r="O319" s="25">
        <f t="shared" si="98"/>
        <v>4017.75</v>
      </c>
      <c r="P319" s="25" t="e">
        <f t="shared" si="99"/>
        <v>#N/A</v>
      </c>
      <c r="Q319" s="25" t="e">
        <f t="shared" si="100"/>
        <v>#N/A</v>
      </c>
      <c r="R319" s="25" t="e">
        <f>VLOOKUP(I319,Opslag!S$7:T$9,2,FALSE)</f>
        <v>#N/A</v>
      </c>
      <c r="S319" s="24" t="e">
        <f t="shared" si="101"/>
        <v>#N/A</v>
      </c>
      <c r="T319" s="24" t="e">
        <f>VLOOKUP(S319,Opslag!$J$2:$K$77,2,FALSE)</f>
        <v>#N/A</v>
      </c>
      <c r="U319" s="24" t="e">
        <f t="shared" si="102"/>
        <v>#N/A</v>
      </c>
      <c r="V319" s="26" t="e">
        <f>VLOOKUP(U319,Opslag!$M$2:$N$112,2,FALSE)</f>
        <v>#N/A</v>
      </c>
      <c r="W319" s="46"/>
      <c r="X319" s="46"/>
      <c r="Y319" s="27">
        <f t="shared" si="90"/>
        <v>0</v>
      </c>
      <c r="Z319" s="26" t="e">
        <f>VLOOKUP(Y319,Tabel4[],2,FALSE)</f>
        <v>#N/A</v>
      </c>
      <c r="AA319" s="42"/>
      <c r="AB319" s="43"/>
      <c r="AC319" s="28">
        <f>VLOOKUP(AB319,Opslag!$P$2:$Q$57,2,FALSE)</f>
        <v>1</v>
      </c>
      <c r="AD319" s="24" t="e">
        <f t="shared" si="86"/>
        <v>#N/A</v>
      </c>
      <c r="AE319" s="24" t="e">
        <f t="shared" si="87"/>
        <v>#N/A</v>
      </c>
      <c r="AF319" s="24">
        <f t="shared" si="88"/>
        <v>1</v>
      </c>
      <c r="AG319" s="24" t="e">
        <f t="shared" si="89"/>
        <v>#N/A</v>
      </c>
      <c r="AH319" s="26" t="e">
        <f t="shared" si="91"/>
        <v>#N/A</v>
      </c>
      <c r="AI319" s="40"/>
      <c r="AJ319" s="40"/>
      <c r="AK319" s="32"/>
      <c r="AL319" s="30">
        <f>VLOOKUP(AK319,Opslag!$P$2:$Q$57,2,FALSE)</f>
        <v>1</v>
      </c>
      <c r="AM319" s="31"/>
      <c r="AN319" s="39"/>
    </row>
    <row r="320" spans="1:40" customFormat="1" x14ac:dyDescent="0.25">
      <c r="A320" s="48"/>
      <c r="B320" s="49"/>
      <c r="C320" s="49"/>
      <c r="D320" s="50"/>
      <c r="E320" s="34" t="e">
        <f t="shared" si="92"/>
        <v>#N/A</v>
      </c>
      <c r="F320" s="22" t="e">
        <f t="shared" si="93"/>
        <v>#N/A</v>
      </c>
      <c r="G320" s="23" t="e">
        <f t="shared" si="94"/>
        <v>#N/A</v>
      </c>
      <c r="H320" s="33">
        <f t="shared" si="95"/>
        <v>0</v>
      </c>
      <c r="I320" s="46"/>
      <c r="J320" s="28" t="e" cm="1">
        <f t="array" ref="J320">_xlfn.IFS(I320="2021/2022",0.25,I320="2022/2023",0.5,I320="2023/2024",1)</f>
        <v>#N/A</v>
      </c>
      <c r="K320" s="25">
        <f t="shared" si="96"/>
        <v>8766</v>
      </c>
      <c r="L320" s="25" t="e">
        <f>VLOOKUP(I320,Opslag!S$2:T$4,2,FALSE)</f>
        <v>#N/A</v>
      </c>
      <c r="M320" s="25">
        <f t="shared" si="97"/>
        <v>4017.75</v>
      </c>
      <c r="N320" s="25" t="e">
        <f>VLOOKUP(B320,Opslag!$V$2:$W$429343,2,FALSE)</f>
        <v>#N/A</v>
      </c>
      <c r="O320" s="25">
        <f t="shared" si="98"/>
        <v>4017.75</v>
      </c>
      <c r="P320" s="25" t="e">
        <f t="shared" si="99"/>
        <v>#N/A</v>
      </c>
      <c r="Q320" s="25" t="e">
        <f t="shared" si="100"/>
        <v>#N/A</v>
      </c>
      <c r="R320" s="25" t="e">
        <f>VLOOKUP(I320,Opslag!S$7:T$9,2,FALSE)</f>
        <v>#N/A</v>
      </c>
      <c r="S320" s="24" t="e">
        <f t="shared" si="101"/>
        <v>#N/A</v>
      </c>
      <c r="T320" s="24" t="e">
        <f>VLOOKUP(S320,Opslag!$J$2:$K$77,2,FALSE)</f>
        <v>#N/A</v>
      </c>
      <c r="U320" s="24" t="e">
        <f t="shared" si="102"/>
        <v>#N/A</v>
      </c>
      <c r="V320" s="26" t="e">
        <f>VLOOKUP(U320,Opslag!$M$2:$N$112,2,FALSE)</f>
        <v>#N/A</v>
      </c>
      <c r="W320" s="46"/>
      <c r="X320" s="46"/>
      <c r="Y320" s="27">
        <f t="shared" si="90"/>
        <v>0</v>
      </c>
      <c r="Z320" s="26" t="e">
        <f>VLOOKUP(Y320,Tabel4[],2,FALSE)</f>
        <v>#N/A</v>
      </c>
      <c r="AA320" s="42"/>
      <c r="AB320" s="43"/>
      <c r="AC320" s="28">
        <f>VLOOKUP(AB320,Opslag!$P$2:$Q$57,2,FALSE)</f>
        <v>1</v>
      </c>
      <c r="AD320" s="24" t="e">
        <f t="shared" si="86"/>
        <v>#N/A</v>
      </c>
      <c r="AE320" s="24" t="e">
        <f t="shared" si="87"/>
        <v>#N/A</v>
      </c>
      <c r="AF320" s="24">
        <f t="shared" si="88"/>
        <v>1</v>
      </c>
      <c r="AG320" s="24" t="e">
        <f t="shared" si="89"/>
        <v>#N/A</v>
      </c>
      <c r="AH320" s="26" t="e">
        <f t="shared" si="91"/>
        <v>#N/A</v>
      </c>
      <c r="AI320" s="40"/>
      <c r="AJ320" s="40"/>
      <c r="AK320" s="32"/>
      <c r="AL320" s="30">
        <f>VLOOKUP(AK320,Opslag!$P$2:$Q$57,2,FALSE)</f>
        <v>1</v>
      </c>
      <c r="AM320" s="31"/>
      <c r="AN320" s="39"/>
    </row>
    <row r="321" spans="1:40" customFormat="1" x14ac:dyDescent="0.25">
      <c r="A321" s="48"/>
      <c r="B321" s="49"/>
      <c r="C321" s="49"/>
      <c r="D321" s="50"/>
      <c r="E321" s="34" t="e">
        <f t="shared" si="92"/>
        <v>#N/A</v>
      </c>
      <c r="F321" s="22" t="e">
        <f t="shared" si="93"/>
        <v>#N/A</v>
      </c>
      <c r="G321" s="23" t="e">
        <f t="shared" si="94"/>
        <v>#N/A</v>
      </c>
      <c r="H321" s="33">
        <f t="shared" si="95"/>
        <v>0</v>
      </c>
      <c r="I321" s="46"/>
      <c r="J321" s="28" t="e" cm="1">
        <f t="array" ref="J321">_xlfn.IFS(I321="2021/2022",0.25,I321="2022/2023",0.5,I321="2023/2024",1)</f>
        <v>#N/A</v>
      </c>
      <c r="K321" s="25">
        <f t="shared" si="96"/>
        <v>8766</v>
      </c>
      <c r="L321" s="25" t="e">
        <f>VLOOKUP(I321,Opslag!S$2:T$4,2,FALSE)</f>
        <v>#N/A</v>
      </c>
      <c r="M321" s="25">
        <f t="shared" si="97"/>
        <v>4017.75</v>
      </c>
      <c r="N321" s="25" t="e">
        <f>VLOOKUP(B321,Opslag!$V$2:$W$429343,2,FALSE)</f>
        <v>#N/A</v>
      </c>
      <c r="O321" s="25">
        <f t="shared" si="98"/>
        <v>4017.75</v>
      </c>
      <c r="P321" s="25" t="e">
        <f t="shared" si="99"/>
        <v>#N/A</v>
      </c>
      <c r="Q321" s="25" t="e">
        <f t="shared" si="100"/>
        <v>#N/A</v>
      </c>
      <c r="R321" s="25" t="e">
        <f>VLOOKUP(I321,Opslag!S$7:T$9,2,FALSE)</f>
        <v>#N/A</v>
      </c>
      <c r="S321" s="24" t="e">
        <f t="shared" si="101"/>
        <v>#N/A</v>
      </c>
      <c r="T321" s="24" t="e">
        <f>VLOOKUP(S321,Opslag!$J$2:$K$77,2,FALSE)</f>
        <v>#N/A</v>
      </c>
      <c r="U321" s="24" t="e">
        <f t="shared" si="102"/>
        <v>#N/A</v>
      </c>
      <c r="V321" s="26" t="e">
        <f>VLOOKUP(U321,Opslag!$M$2:$N$112,2,FALSE)</f>
        <v>#N/A</v>
      </c>
      <c r="W321" s="46"/>
      <c r="X321" s="46"/>
      <c r="Y321" s="27">
        <f t="shared" si="90"/>
        <v>0</v>
      </c>
      <c r="Z321" s="26" t="e">
        <f>VLOOKUP(Y321,Tabel4[],2,FALSE)</f>
        <v>#N/A</v>
      </c>
      <c r="AA321" s="42"/>
      <c r="AB321" s="43"/>
      <c r="AC321" s="28">
        <f>VLOOKUP(AB321,Opslag!$P$2:$Q$57,2,FALSE)</f>
        <v>1</v>
      </c>
      <c r="AD321" s="24" t="e">
        <f t="shared" si="86"/>
        <v>#N/A</v>
      </c>
      <c r="AE321" s="24" t="e">
        <f t="shared" si="87"/>
        <v>#N/A</v>
      </c>
      <c r="AF321" s="24">
        <f t="shared" si="88"/>
        <v>1</v>
      </c>
      <c r="AG321" s="24" t="e">
        <f t="shared" si="89"/>
        <v>#N/A</v>
      </c>
      <c r="AH321" s="26" t="e">
        <f t="shared" si="91"/>
        <v>#N/A</v>
      </c>
      <c r="AI321" s="40"/>
      <c r="AJ321" s="40"/>
      <c r="AK321" s="32"/>
      <c r="AL321" s="30">
        <f>VLOOKUP(AK321,Opslag!$P$2:$Q$57,2,FALSE)</f>
        <v>1</v>
      </c>
      <c r="AM321" s="31"/>
      <c r="AN321" s="39"/>
    </row>
    <row r="322" spans="1:40" customFormat="1" x14ac:dyDescent="0.25">
      <c r="A322" s="48"/>
      <c r="B322" s="49"/>
      <c r="C322" s="49"/>
      <c r="D322" s="50"/>
      <c r="E322" s="34" t="e">
        <f t="shared" si="92"/>
        <v>#N/A</v>
      </c>
      <c r="F322" s="22" t="e">
        <f t="shared" si="93"/>
        <v>#N/A</v>
      </c>
      <c r="G322" s="23" t="e">
        <f t="shared" si="94"/>
        <v>#N/A</v>
      </c>
      <c r="H322" s="33">
        <f t="shared" si="95"/>
        <v>0</v>
      </c>
      <c r="I322" s="46"/>
      <c r="J322" s="28" t="e" cm="1">
        <f t="array" ref="J322">_xlfn.IFS(I322="2021/2022",0.25,I322="2022/2023",0.5,I322="2023/2024",1)</f>
        <v>#N/A</v>
      </c>
      <c r="K322" s="25">
        <f t="shared" si="96"/>
        <v>8766</v>
      </c>
      <c r="L322" s="25" t="e">
        <f>VLOOKUP(I322,Opslag!S$2:T$4,2,FALSE)</f>
        <v>#N/A</v>
      </c>
      <c r="M322" s="25">
        <f t="shared" si="97"/>
        <v>4017.75</v>
      </c>
      <c r="N322" s="25" t="e">
        <f>VLOOKUP(B322,Opslag!$V$2:$W$429343,2,FALSE)</f>
        <v>#N/A</v>
      </c>
      <c r="O322" s="25">
        <f t="shared" si="98"/>
        <v>4017.75</v>
      </c>
      <c r="P322" s="25" t="e">
        <f t="shared" si="99"/>
        <v>#N/A</v>
      </c>
      <c r="Q322" s="25" t="e">
        <f t="shared" si="100"/>
        <v>#N/A</v>
      </c>
      <c r="R322" s="25" t="e">
        <f>VLOOKUP(I322,Opslag!S$7:T$9,2,FALSE)</f>
        <v>#N/A</v>
      </c>
      <c r="S322" s="24" t="e">
        <f t="shared" si="101"/>
        <v>#N/A</v>
      </c>
      <c r="T322" s="24" t="e">
        <f>VLOOKUP(S322,Opslag!$J$2:$K$77,2,FALSE)</f>
        <v>#N/A</v>
      </c>
      <c r="U322" s="24" t="e">
        <f t="shared" si="102"/>
        <v>#N/A</v>
      </c>
      <c r="V322" s="26" t="e">
        <f>VLOOKUP(U322,Opslag!$M$2:$N$112,2,FALSE)</f>
        <v>#N/A</v>
      </c>
      <c r="W322" s="46"/>
      <c r="X322" s="46"/>
      <c r="Y322" s="27">
        <f t="shared" si="90"/>
        <v>0</v>
      </c>
      <c r="Z322" s="26" t="e">
        <f>VLOOKUP(Y322,Tabel4[],2,FALSE)</f>
        <v>#N/A</v>
      </c>
      <c r="AA322" s="42"/>
      <c r="AB322" s="43"/>
      <c r="AC322" s="28">
        <f>VLOOKUP(AB322,Opslag!$P$2:$Q$57,2,FALSE)</f>
        <v>1</v>
      </c>
      <c r="AD322" s="24" t="e">
        <f t="shared" si="86"/>
        <v>#N/A</v>
      </c>
      <c r="AE322" s="24" t="e">
        <f t="shared" si="87"/>
        <v>#N/A</v>
      </c>
      <c r="AF322" s="24">
        <f t="shared" si="88"/>
        <v>1</v>
      </c>
      <c r="AG322" s="24" t="e">
        <f t="shared" si="89"/>
        <v>#N/A</v>
      </c>
      <c r="AH322" s="26" t="e">
        <f t="shared" si="91"/>
        <v>#N/A</v>
      </c>
      <c r="AI322" s="40"/>
      <c r="AJ322" s="40"/>
      <c r="AK322" s="32"/>
      <c r="AL322" s="30">
        <f>VLOOKUP(AK322,Opslag!$P$2:$Q$57,2,FALSE)</f>
        <v>1</v>
      </c>
      <c r="AM322" s="31"/>
      <c r="AN322" s="39"/>
    </row>
    <row r="323" spans="1:40" customFormat="1" x14ac:dyDescent="0.25">
      <c r="A323" s="48"/>
      <c r="B323" s="49"/>
      <c r="C323" s="49"/>
      <c r="D323" s="50"/>
      <c r="E323" s="34" t="e">
        <f t="shared" si="92"/>
        <v>#N/A</v>
      </c>
      <c r="F323" s="22" t="e">
        <f t="shared" si="93"/>
        <v>#N/A</v>
      </c>
      <c r="G323" s="23" t="e">
        <f t="shared" si="94"/>
        <v>#N/A</v>
      </c>
      <c r="H323" s="33">
        <f t="shared" si="95"/>
        <v>0</v>
      </c>
      <c r="I323" s="46"/>
      <c r="J323" s="28" t="e" cm="1">
        <f t="array" ref="J323">_xlfn.IFS(I323="2021/2022",0.25,I323="2022/2023",0.5,I323="2023/2024",1)</f>
        <v>#N/A</v>
      </c>
      <c r="K323" s="25">
        <f t="shared" si="96"/>
        <v>8766</v>
      </c>
      <c r="L323" s="25" t="e">
        <f>VLOOKUP(I323,Opslag!S$2:T$4,2,FALSE)</f>
        <v>#N/A</v>
      </c>
      <c r="M323" s="25">
        <f t="shared" si="97"/>
        <v>4017.75</v>
      </c>
      <c r="N323" s="25" t="e">
        <f>VLOOKUP(B323,Opslag!$V$2:$W$429343,2,FALSE)</f>
        <v>#N/A</v>
      </c>
      <c r="O323" s="25">
        <f t="shared" si="98"/>
        <v>4017.75</v>
      </c>
      <c r="P323" s="25" t="e">
        <f t="shared" si="99"/>
        <v>#N/A</v>
      </c>
      <c r="Q323" s="25" t="e">
        <f t="shared" si="100"/>
        <v>#N/A</v>
      </c>
      <c r="R323" s="25" t="e">
        <f>VLOOKUP(I323,Opslag!S$7:T$9,2,FALSE)</f>
        <v>#N/A</v>
      </c>
      <c r="S323" s="24" t="e">
        <f t="shared" si="101"/>
        <v>#N/A</v>
      </c>
      <c r="T323" s="24" t="e">
        <f>VLOOKUP(S323,Opslag!$J$2:$K$77,2,FALSE)</f>
        <v>#N/A</v>
      </c>
      <c r="U323" s="24" t="e">
        <f t="shared" si="102"/>
        <v>#N/A</v>
      </c>
      <c r="V323" s="26" t="e">
        <f>VLOOKUP(U323,Opslag!$M$2:$N$112,2,FALSE)</f>
        <v>#N/A</v>
      </c>
      <c r="W323" s="46"/>
      <c r="X323" s="46"/>
      <c r="Y323" s="27">
        <f t="shared" si="90"/>
        <v>0</v>
      </c>
      <c r="Z323" s="26" t="e">
        <f>VLOOKUP(Y323,Tabel4[],2,FALSE)</f>
        <v>#N/A</v>
      </c>
      <c r="AA323" s="42"/>
      <c r="AB323" s="43"/>
      <c r="AC323" s="28">
        <f>VLOOKUP(AB323,Opslag!$P$2:$Q$57,2,FALSE)</f>
        <v>1</v>
      </c>
      <c r="AD323" s="24" t="e">
        <f t="shared" ref="AD323:AD350" si="103">ROUND(Z323*T323*V323*AC323*J323,2)</f>
        <v>#N/A</v>
      </c>
      <c r="AE323" s="24" t="e">
        <f t="shared" ref="AE323:AE350" si="104">IF(G323&lt;=11,0,1)</f>
        <v>#N/A</v>
      </c>
      <c r="AF323" s="24">
        <f t="shared" ref="AF323:AF350" si="105">IF(H323&gt;=19,0,1)</f>
        <v>1</v>
      </c>
      <c r="AG323" s="24" t="e">
        <f t="shared" ref="AG323:AG350" si="106">IF(K323&lt;=L323,0,1)</f>
        <v>#N/A</v>
      </c>
      <c r="AH323" s="26" t="e">
        <f t="shared" si="91"/>
        <v>#N/A</v>
      </c>
      <c r="AI323" s="40"/>
      <c r="AJ323" s="40"/>
      <c r="AK323" s="32"/>
      <c r="AL323" s="30">
        <f>VLOOKUP(AK323,Opslag!$P$2:$Q$57,2,FALSE)</f>
        <v>1</v>
      </c>
      <c r="AM323" s="31"/>
      <c r="AN323" s="39"/>
    </row>
    <row r="324" spans="1:40" customFormat="1" x14ac:dyDescent="0.25">
      <c r="A324" s="48"/>
      <c r="B324" s="49"/>
      <c r="C324" s="49"/>
      <c r="D324" s="50"/>
      <c r="E324" s="34" t="e">
        <f t="shared" si="92"/>
        <v>#N/A</v>
      </c>
      <c r="F324" s="22" t="e">
        <f t="shared" si="93"/>
        <v>#N/A</v>
      </c>
      <c r="G324" s="23" t="e">
        <f t="shared" si="94"/>
        <v>#N/A</v>
      </c>
      <c r="H324" s="33">
        <f t="shared" si="95"/>
        <v>0</v>
      </c>
      <c r="I324" s="46"/>
      <c r="J324" s="28" t="e" cm="1">
        <f t="array" ref="J324">_xlfn.IFS(I324="2021/2022",0.25,I324="2022/2023",0.5,I324="2023/2024",1)</f>
        <v>#N/A</v>
      </c>
      <c r="K324" s="25">
        <f t="shared" si="96"/>
        <v>8766</v>
      </c>
      <c r="L324" s="25" t="e">
        <f>VLOOKUP(I324,Opslag!S$2:T$4,2,FALSE)</f>
        <v>#N/A</v>
      </c>
      <c r="M324" s="25">
        <f t="shared" si="97"/>
        <v>4017.75</v>
      </c>
      <c r="N324" s="25" t="e">
        <f>VLOOKUP(B324,Opslag!$V$2:$W$429343,2,FALSE)</f>
        <v>#N/A</v>
      </c>
      <c r="O324" s="25">
        <f t="shared" si="98"/>
        <v>4017.75</v>
      </c>
      <c r="P324" s="25" t="e">
        <f t="shared" si="99"/>
        <v>#N/A</v>
      </c>
      <c r="Q324" s="25" t="e">
        <f t="shared" si="100"/>
        <v>#N/A</v>
      </c>
      <c r="R324" s="25" t="e">
        <f>VLOOKUP(I324,Opslag!S$7:T$9,2,FALSE)</f>
        <v>#N/A</v>
      </c>
      <c r="S324" s="24" t="e">
        <f t="shared" si="101"/>
        <v>#N/A</v>
      </c>
      <c r="T324" s="24" t="e">
        <f>VLOOKUP(S324,Opslag!$J$2:$K$77,2,FALSE)</f>
        <v>#N/A</v>
      </c>
      <c r="U324" s="24" t="e">
        <f t="shared" si="102"/>
        <v>#N/A</v>
      </c>
      <c r="V324" s="26" t="e">
        <f>VLOOKUP(U324,Opslag!$M$2:$N$112,2,FALSE)</f>
        <v>#N/A</v>
      </c>
      <c r="W324" s="46"/>
      <c r="X324" s="46"/>
      <c r="Y324" s="27">
        <f t="shared" ref="Y324:Y350" si="107">X324</f>
        <v>0</v>
      </c>
      <c r="Z324" s="26" t="e">
        <f>VLOOKUP(Y324,Tabel4[],2,FALSE)</f>
        <v>#N/A</v>
      </c>
      <c r="AA324" s="42"/>
      <c r="AB324" s="43"/>
      <c r="AC324" s="28">
        <f>VLOOKUP(AB324,Opslag!$P$2:$Q$57,2,FALSE)</f>
        <v>1</v>
      </c>
      <c r="AD324" s="24" t="e">
        <f t="shared" si="103"/>
        <v>#N/A</v>
      </c>
      <c r="AE324" s="24" t="e">
        <f t="shared" si="104"/>
        <v>#N/A</v>
      </c>
      <c r="AF324" s="24">
        <f t="shared" si="105"/>
        <v>1</v>
      </c>
      <c r="AG324" s="24" t="e">
        <f t="shared" si="106"/>
        <v>#N/A</v>
      </c>
      <c r="AH324" s="26" t="e">
        <f t="shared" ref="AH324:AH350" si="108">AD324*AE324*AF324*AG324</f>
        <v>#N/A</v>
      </c>
      <c r="AI324" s="40"/>
      <c r="AJ324" s="40"/>
      <c r="AK324" s="32"/>
      <c r="AL324" s="30">
        <f>VLOOKUP(AK324,Opslag!$P$2:$Q$57,2,FALSE)</f>
        <v>1</v>
      </c>
      <c r="AM324" s="31"/>
      <c r="AN324" s="39"/>
    </row>
    <row r="325" spans="1:40" customFormat="1" x14ac:dyDescent="0.25">
      <c r="A325" s="48"/>
      <c r="B325" s="49"/>
      <c r="C325" s="49"/>
      <c r="D325" s="50"/>
      <c r="E325" s="34" t="e">
        <f t="shared" ref="E325:E350" si="109">IF(ISBLANK(D325),R325,D325)</f>
        <v>#N/A</v>
      </c>
      <c r="F325" s="22" t="e">
        <f t="shared" ref="F325:F350" si="110">IF(ISBLANK(D325),L325,E325)</f>
        <v>#N/A</v>
      </c>
      <c r="G325" s="23" t="e">
        <f t="shared" ref="G325:G350" si="111">(F325-B325)/365.25</f>
        <v>#N/A</v>
      </c>
      <c r="H325" s="33">
        <f t="shared" ref="H325:H350" si="112">(C325-B325)/365.25</f>
        <v>0</v>
      </c>
      <c r="I325" s="46"/>
      <c r="J325" s="28" t="e" cm="1">
        <f t="array" ref="J325">_xlfn.IFS(I325="2021/2022",0.25,I325="2022/2023",0.5,I325="2023/2024",1)</f>
        <v>#N/A</v>
      </c>
      <c r="K325" s="25">
        <f t="shared" ref="K325:K350" si="113">B325+(24*365.25)</f>
        <v>8766</v>
      </c>
      <c r="L325" s="25" t="e">
        <f>VLOOKUP(I325,Opslag!S$2:T$4,2,FALSE)</f>
        <v>#N/A</v>
      </c>
      <c r="M325" s="25">
        <f t="shared" ref="M325:M350" si="114">B325+(11*365.25)</f>
        <v>4017.75</v>
      </c>
      <c r="N325" s="25" t="e">
        <f>VLOOKUP(B325,Opslag!$V$2:$W$429343,2,FALSE)</f>
        <v>#N/A</v>
      </c>
      <c r="O325" s="25">
        <f t="shared" ref="O325:O350" si="115">IF(M325&gt;C325,M325,C325)</f>
        <v>4017.75</v>
      </c>
      <c r="P325" s="25" t="e">
        <f t="shared" ref="P325:P350" si="116">IF(N325&gt;E325,E325,N325)</f>
        <v>#N/A</v>
      </c>
      <c r="Q325" s="25" t="e">
        <f t="shared" ref="Q325:Q350" si="117">IF(N325&gt;F325,F325,N325)</f>
        <v>#N/A</v>
      </c>
      <c r="R325" s="25" t="e">
        <f>VLOOKUP(I325,Opslag!S$7:T$9,2,FALSE)</f>
        <v>#N/A</v>
      </c>
      <c r="S325" s="24" t="e">
        <f t="shared" ref="S325:S350" si="118">IF((ROUND(_xlfn.DAYS(P325,O325)/365.25,1))&gt;=8,8,(ROUND(_xlfn.DAYS(P325,O325)/365.25,1)))</f>
        <v>#N/A</v>
      </c>
      <c r="T325" s="24" t="e">
        <f>VLOOKUP(S325,Opslag!$J$2:$K$77,2,FALSE)</f>
        <v>#N/A</v>
      </c>
      <c r="U325" s="24" t="e">
        <f t="shared" ref="U325:U350" si="119">IF((ROUND(_xlfn.DAYS(L325,Q325)/365.25,1))&lt;0,0,(ROUND(_xlfn.DAYS(L325,Q325)/365.25,1)))</f>
        <v>#N/A</v>
      </c>
      <c r="V325" s="26" t="e">
        <f>VLOOKUP(U325,Opslag!$M$2:$N$112,2,FALSE)</f>
        <v>#N/A</v>
      </c>
      <c r="W325" s="46"/>
      <c r="X325" s="46"/>
      <c r="Y325" s="27">
        <f t="shared" si="107"/>
        <v>0</v>
      </c>
      <c r="Z325" s="26" t="e">
        <f>VLOOKUP(Y325,Tabel4[],2,FALSE)</f>
        <v>#N/A</v>
      </c>
      <c r="AA325" s="42"/>
      <c r="AB325" s="43"/>
      <c r="AC325" s="28">
        <f>VLOOKUP(AB325,Opslag!$P$2:$Q$57,2,FALSE)</f>
        <v>1</v>
      </c>
      <c r="AD325" s="24" t="e">
        <f t="shared" si="103"/>
        <v>#N/A</v>
      </c>
      <c r="AE325" s="24" t="e">
        <f t="shared" si="104"/>
        <v>#N/A</v>
      </c>
      <c r="AF325" s="24">
        <f t="shared" si="105"/>
        <v>1</v>
      </c>
      <c r="AG325" s="24" t="e">
        <f t="shared" si="106"/>
        <v>#N/A</v>
      </c>
      <c r="AH325" s="26" t="e">
        <f t="shared" si="108"/>
        <v>#N/A</v>
      </c>
      <c r="AI325" s="40"/>
      <c r="AJ325" s="40"/>
      <c r="AK325" s="32"/>
      <c r="AL325" s="30">
        <f>VLOOKUP(AK325,Opslag!$P$2:$Q$57,2,FALSE)</f>
        <v>1</v>
      </c>
      <c r="AM325" s="31"/>
      <c r="AN325" s="39"/>
    </row>
    <row r="326" spans="1:40" customFormat="1" x14ac:dyDescent="0.25">
      <c r="A326" s="48"/>
      <c r="B326" s="49"/>
      <c r="C326" s="49"/>
      <c r="D326" s="50"/>
      <c r="E326" s="34" t="e">
        <f t="shared" si="109"/>
        <v>#N/A</v>
      </c>
      <c r="F326" s="22" t="e">
        <f t="shared" si="110"/>
        <v>#N/A</v>
      </c>
      <c r="G326" s="23" t="e">
        <f t="shared" si="111"/>
        <v>#N/A</v>
      </c>
      <c r="H326" s="33">
        <f t="shared" si="112"/>
        <v>0</v>
      </c>
      <c r="I326" s="46"/>
      <c r="J326" s="28" t="e" cm="1">
        <f t="array" ref="J326">_xlfn.IFS(I326="2021/2022",0.25,I326="2022/2023",0.5,I326="2023/2024",1)</f>
        <v>#N/A</v>
      </c>
      <c r="K326" s="25">
        <f t="shared" si="113"/>
        <v>8766</v>
      </c>
      <c r="L326" s="25" t="e">
        <f>VLOOKUP(I326,Opslag!S$2:T$4,2,FALSE)</f>
        <v>#N/A</v>
      </c>
      <c r="M326" s="25">
        <f t="shared" si="114"/>
        <v>4017.75</v>
      </c>
      <c r="N326" s="25" t="e">
        <f>VLOOKUP(B326,Opslag!$V$2:$W$429343,2,FALSE)</f>
        <v>#N/A</v>
      </c>
      <c r="O326" s="25">
        <f t="shared" si="115"/>
        <v>4017.75</v>
      </c>
      <c r="P326" s="25" t="e">
        <f t="shared" si="116"/>
        <v>#N/A</v>
      </c>
      <c r="Q326" s="25" t="e">
        <f t="shared" si="117"/>
        <v>#N/A</v>
      </c>
      <c r="R326" s="25" t="e">
        <f>VLOOKUP(I326,Opslag!S$7:T$9,2,FALSE)</f>
        <v>#N/A</v>
      </c>
      <c r="S326" s="24" t="e">
        <f t="shared" si="118"/>
        <v>#N/A</v>
      </c>
      <c r="T326" s="24" t="e">
        <f>VLOOKUP(S326,Opslag!$J$2:$K$77,2,FALSE)</f>
        <v>#N/A</v>
      </c>
      <c r="U326" s="24" t="e">
        <f t="shared" si="119"/>
        <v>#N/A</v>
      </c>
      <c r="V326" s="26" t="e">
        <f>VLOOKUP(U326,Opslag!$M$2:$N$112,2,FALSE)</f>
        <v>#N/A</v>
      </c>
      <c r="W326" s="46"/>
      <c r="X326" s="46"/>
      <c r="Y326" s="27">
        <f t="shared" si="107"/>
        <v>0</v>
      </c>
      <c r="Z326" s="26" t="e">
        <f>VLOOKUP(Y326,Tabel4[],2,FALSE)</f>
        <v>#N/A</v>
      </c>
      <c r="AA326" s="42"/>
      <c r="AB326" s="43"/>
      <c r="AC326" s="28">
        <f>VLOOKUP(AB326,Opslag!$P$2:$Q$57,2,FALSE)</f>
        <v>1</v>
      </c>
      <c r="AD326" s="24" t="e">
        <f t="shared" si="103"/>
        <v>#N/A</v>
      </c>
      <c r="AE326" s="24" t="e">
        <f t="shared" si="104"/>
        <v>#N/A</v>
      </c>
      <c r="AF326" s="24">
        <f t="shared" si="105"/>
        <v>1</v>
      </c>
      <c r="AG326" s="24" t="e">
        <f t="shared" si="106"/>
        <v>#N/A</v>
      </c>
      <c r="AH326" s="26" t="e">
        <f t="shared" si="108"/>
        <v>#N/A</v>
      </c>
      <c r="AI326" s="40"/>
      <c r="AJ326" s="40"/>
      <c r="AK326" s="32"/>
      <c r="AL326" s="30">
        <f>VLOOKUP(AK326,Opslag!$P$2:$Q$57,2,FALSE)</f>
        <v>1</v>
      </c>
      <c r="AM326" s="31"/>
      <c r="AN326" s="39"/>
    </row>
    <row r="327" spans="1:40" customFormat="1" x14ac:dyDescent="0.25">
      <c r="A327" s="48"/>
      <c r="B327" s="49"/>
      <c r="C327" s="49"/>
      <c r="D327" s="50"/>
      <c r="E327" s="34" t="e">
        <f t="shared" si="109"/>
        <v>#N/A</v>
      </c>
      <c r="F327" s="22" t="e">
        <f t="shared" si="110"/>
        <v>#N/A</v>
      </c>
      <c r="G327" s="23" t="e">
        <f t="shared" si="111"/>
        <v>#N/A</v>
      </c>
      <c r="H327" s="33">
        <f t="shared" si="112"/>
        <v>0</v>
      </c>
      <c r="I327" s="46"/>
      <c r="J327" s="28" t="e" cm="1">
        <f t="array" ref="J327">_xlfn.IFS(I327="2021/2022",0.25,I327="2022/2023",0.5,I327="2023/2024",1)</f>
        <v>#N/A</v>
      </c>
      <c r="K327" s="25">
        <f t="shared" si="113"/>
        <v>8766</v>
      </c>
      <c r="L327" s="25" t="e">
        <f>VLOOKUP(I327,Opslag!S$2:T$4,2,FALSE)</f>
        <v>#N/A</v>
      </c>
      <c r="M327" s="25">
        <f t="shared" si="114"/>
        <v>4017.75</v>
      </c>
      <c r="N327" s="25" t="e">
        <f>VLOOKUP(B327,Opslag!$V$2:$W$429343,2,FALSE)</f>
        <v>#N/A</v>
      </c>
      <c r="O327" s="25">
        <f t="shared" si="115"/>
        <v>4017.75</v>
      </c>
      <c r="P327" s="25" t="e">
        <f t="shared" si="116"/>
        <v>#N/A</v>
      </c>
      <c r="Q327" s="25" t="e">
        <f t="shared" si="117"/>
        <v>#N/A</v>
      </c>
      <c r="R327" s="25" t="e">
        <f>VLOOKUP(I327,Opslag!S$7:T$9,2,FALSE)</f>
        <v>#N/A</v>
      </c>
      <c r="S327" s="24" t="e">
        <f t="shared" si="118"/>
        <v>#N/A</v>
      </c>
      <c r="T327" s="24" t="e">
        <f>VLOOKUP(S327,Opslag!$J$2:$K$77,2,FALSE)</f>
        <v>#N/A</v>
      </c>
      <c r="U327" s="24" t="e">
        <f t="shared" si="119"/>
        <v>#N/A</v>
      </c>
      <c r="V327" s="26" t="e">
        <f>VLOOKUP(U327,Opslag!$M$2:$N$112,2,FALSE)</f>
        <v>#N/A</v>
      </c>
      <c r="W327" s="46"/>
      <c r="X327" s="46"/>
      <c r="Y327" s="27">
        <f t="shared" si="107"/>
        <v>0</v>
      </c>
      <c r="Z327" s="26" t="e">
        <f>VLOOKUP(Y327,Tabel4[],2,FALSE)</f>
        <v>#N/A</v>
      </c>
      <c r="AA327" s="42"/>
      <c r="AB327" s="43"/>
      <c r="AC327" s="28">
        <f>VLOOKUP(AB327,Opslag!$P$2:$Q$57,2,FALSE)</f>
        <v>1</v>
      </c>
      <c r="AD327" s="24" t="e">
        <f t="shared" si="103"/>
        <v>#N/A</v>
      </c>
      <c r="AE327" s="24" t="e">
        <f t="shared" si="104"/>
        <v>#N/A</v>
      </c>
      <c r="AF327" s="24">
        <f t="shared" si="105"/>
        <v>1</v>
      </c>
      <c r="AG327" s="24" t="e">
        <f t="shared" si="106"/>
        <v>#N/A</v>
      </c>
      <c r="AH327" s="26" t="e">
        <f t="shared" si="108"/>
        <v>#N/A</v>
      </c>
      <c r="AI327" s="40"/>
      <c r="AJ327" s="40"/>
      <c r="AK327" s="32"/>
      <c r="AL327" s="30">
        <f>VLOOKUP(AK327,Opslag!$P$2:$Q$57,2,FALSE)</f>
        <v>1</v>
      </c>
      <c r="AM327" s="31"/>
      <c r="AN327" s="39"/>
    </row>
    <row r="328" spans="1:40" customFormat="1" x14ac:dyDescent="0.25">
      <c r="A328" s="48"/>
      <c r="B328" s="49"/>
      <c r="C328" s="49"/>
      <c r="D328" s="50"/>
      <c r="E328" s="34" t="e">
        <f t="shared" si="109"/>
        <v>#N/A</v>
      </c>
      <c r="F328" s="22" t="e">
        <f t="shared" si="110"/>
        <v>#N/A</v>
      </c>
      <c r="G328" s="23" t="e">
        <f t="shared" si="111"/>
        <v>#N/A</v>
      </c>
      <c r="H328" s="33">
        <f t="shared" si="112"/>
        <v>0</v>
      </c>
      <c r="I328" s="46"/>
      <c r="J328" s="28" t="e" cm="1">
        <f t="array" ref="J328">_xlfn.IFS(I328="2021/2022",0.25,I328="2022/2023",0.5,I328="2023/2024",1)</f>
        <v>#N/A</v>
      </c>
      <c r="K328" s="25">
        <f t="shared" si="113"/>
        <v>8766</v>
      </c>
      <c r="L328" s="25" t="e">
        <f>VLOOKUP(I328,Opslag!S$2:T$4,2,FALSE)</f>
        <v>#N/A</v>
      </c>
      <c r="M328" s="25">
        <f t="shared" si="114"/>
        <v>4017.75</v>
      </c>
      <c r="N328" s="25" t="e">
        <f>VLOOKUP(B328,Opslag!$V$2:$W$429343,2,FALSE)</f>
        <v>#N/A</v>
      </c>
      <c r="O328" s="25">
        <f t="shared" si="115"/>
        <v>4017.75</v>
      </c>
      <c r="P328" s="25" t="e">
        <f t="shared" si="116"/>
        <v>#N/A</v>
      </c>
      <c r="Q328" s="25" t="e">
        <f t="shared" si="117"/>
        <v>#N/A</v>
      </c>
      <c r="R328" s="25" t="e">
        <f>VLOOKUP(I328,Opslag!S$7:T$9,2,FALSE)</f>
        <v>#N/A</v>
      </c>
      <c r="S328" s="24" t="e">
        <f t="shared" si="118"/>
        <v>#N/A</v>
      </c>
      <c r="T328" s="24" t="e">
        <f>VLOOKUP(S328,Opslag!$J$2:$K$77,2,FALSE)</f>
        <v>#N/A</v>
      </c>
      <c r="U328" s="24" t="e">
        <f t="shared" si="119"/>
        <v>#N/A</v>
      </c>
      <c r="V328" s="26" t="e">
        <f>VLOOKUP(U328,Opslag!$M$2:$N$112,2,FALSE)</f>
        <v>#N/A</v>
      </c>
      <c r="W328" s="46"/>
      <c r="X328" s="46"/>
      <c r="Y328" s="27">
        <f t="shared" si="107"/>
        <v>0</v>
      </c>
      <c r="Z328" s="26" t="e">
        <f>VLOOKUP(Y328,Tabel4[],2,FALSE)</f>
        <v>#N/A</v>
      </c>
      <c r="AA328" s="42"/>
      <c r="AB328" s="43"/>
      <c r="AC328" s="28">
        <f>VLOOKUP(AB328,Opslag!$P$2:$Q$57,2,FALSE)</f>
        <v>1</v>
      </c>
      <c r="AD328" s="24" t="e">
        <f t="shared" si="103"/>
        <v>#N/A</v>
      </c>
      <c r="AE328" s="24" t="e">
        <f t="shared" si="104"/>
        <v>#N/A</v>
      </c>
      <c r="AF328" s="24">
        <f t="shared" si="105"/>
        <v>1</v>
      </c>
      <c r="AG328" s="24" t="e">
        <f t="shared" si="106"/>
        <v>#N/A</v>
      </c>
      <c r="AH328" s="26" t="e">
        <f t="shared" si="108"/>
        <v>#N/A</v>
      </c>
      <c r="AI328" s="40"/>
      <c r="AJ328" s="40"/>
      <c r="AK328" s="32"/>
      <c r="AL328" s="30">
        <f>VLOOKUP(AK328,Opslag!$P$2:$Q$57,2,FALSE)</f>
        <v>1</v>
      </c>
      <c r="AM328" s="31"/>
      <c r="AN328" s="39"/>
    </row>
    <row r="329" spans="1:40" customFormat="1" x14ac:dyDescent="0.25">
      <c r="A329" s="48"/>
      <c r="B329" s="49"/>
      <c r="C329" s="49"/>
      <c r="D329" s="50"/>
      <c r="E329" s="34" t="e">
        <f t="shared" si="109"/>
        <v>#N/A</v>
      </c>
      <c r="F329" s="22" t="e">
        <f t="shared" si="110"/>
        <v>#N/A</v>
      </c>
      <c r="G329" s="23" t="e">
        <f t="shared" si="111"/>
        <v>#N/A</v>
      </c>
      <c r="H329" s="33">
        <f t="shared" si="112"/>
        <v>0</v>
      </c>
      <c r="I329" s="46"/>
      <c r="J329" s="28" t="e" cm="1">
        <f t="array" ref="J329">_xlfn.IFS(I329="2021/2022",0.25,I329="2022/2023",0.5,I329="2023/2024",1)</f>
        <v>#N/A</v>
      </c>
      <c r="K329" s="25">
        <f t="shared" si="113"/>
        <v>8766</v>
      </c>
      <c r="L329" s="25" t="e">
        <f>VLOOKUP(I329,Opslag!S$2:T$4,2,FALSE)</f>
        <v>#N/A</v>
      </c>
      <c r="M329" s="25">
        <f t="shared" si="114"/>
        <v>4017.75</v>
      </c>
      <c r="N329" s="25" t="e">
        <f>VLOOKUP(B329,Opslag!$V$2:$W$429343,2,FALSE)</f>
        <v>#N/A</v>
      </c>
      <c r="O329" s="25">
        <f t="shared" si="115"/>
        <v>4017.75</v>
      </c>
      <c r="P329" s="25" t="e">
        <f t="shared" si="116"/>
        <v>#N/A</v>
      </c>
      <c r="Q329" s="25" t="e">
        <f t="shared" si="117"/>
        <v>#N/A</v>
      </c>
      <c r="R329" s="25" t="e">
        <f>VLOOKUP(I329,Opslag!S$7:T$9,2,FALSE)</f>
        <v>#N/A</v>
      </c>
      <c r="S329" s="24" t="e">
        <f t="shared" si="118"/>
        <v>#N/A</v>
      </c>
      <c r="T329" s="24" t="e">
        <f>VLOOKUP(S329,Opslag!$J$2:$K$77,2,FALSE)</f>
        <v>#N/A</v>
      </c>
      <c r="U329" s="24" t="e">
        <f t="shared" si="119"/>
        <v>#N/A</v>
      </c>
      <c r="V329" s="26" t="e">
        <f>VLOOKUP(U329,Opslag!$M$2:$N$112,2,FALSE)</f>
        <v>#N/A</v>
      </c>
      <c r="W329" s="46"/>
      <c r="X329" s="46"/>
      <c r="Y329" s="27">
        <f t="shared" si="107"/>
        <v>0</v>
      </c>
      <c r="Z329" s="26" t="e">
        <f>VLOOKUP(Y329,Tabel4[],2,FALSE)</f>
        <v>#N/A</v>
      </c>
      <c r="AA329" s="42"/>
      <c r="AB329" s="43"/>
      <c r="AC329" s="28">
        <f>VLOOKUP(AB329,Opslag!$P$2:$Q$57,2,FALSE)</f>
        <v>1</v>
      </c>
      <c r="AD329" s="24" t="e">
        <f t="shared" si="103"/>
        <v>#N/A</v>
      </c>
      <c r="AE329" s="24" t="e">
        <f t="shared" si="104"/>
        <v>#N/A</v>
      </c>
      <c r="AF329" s="24">
        <f t="shared" si="105"/>
        <v>1</v>
      </c>
      <c r="AG329" s="24" t="e">
        <f t="shared" si="106"/>
        <v>#N/A</v>
      </c>
      <c r="AH329" s="26" t="e">
        <f t="shared" si="108"/>
        <v>#N/A</v>
      </c>
      <c r="AI329" s="40"/>
      <c r="AJ329" s="40"/>
      <c r="AK329" s="32"/>
      <c r="AL329" s="30">
        <f>VLOOKUP(AK329,Opslag!$P$2:$Q$57,2,FALSE)</f>
        <v>1</v>
      </c>
      <c r="AM329" s="31"/>
      <c r="AN329" s="39"/>
    </row>
    <row r="330" spans="1:40" customFormat="1" x14ac:dyDescent="0.25">
      <c r="A330" s="48"/>
      <c r="B330" s="49"/>
      <c r="C330" s="49"/>
      <c r="D330" s="50"/>
      <c r="E330" s="34" t="e">
        <f t="shared" si="109"/>
        <v>#N/A</v>
      </c>
      <c r="F330" s="22" t="e">
        <f t="shared" si="110"/>
        <v>#N/A</v>
      </c>
      <c r="G330" s="23" t="e">
        <f t="shared" si="111"/>
        <v>#N/A</v>
      </c>
      <c r="H330" s="33">
        <f t="shared" si="112"/>
        <v>0</v>
      </c>
      <c r="I330" s="46"/>
      <c r="J330" s="28" t="e" cm="1">
        <f t="array" ref="J330">_xlfn.IFS(I330="2021/2022",0.25,I330="2022/2023",0.5,I330="2023/2024",1)</f>
        <v>#N/A</v>
      </c>
      <c r="K330" s="25">
        <f t="shared" si="113"/>
        <v>8766</v>
      </c>
      <c r="L330" s="25" t="e">
        <f>VLOOKUP(I330,Opslag!S$2:T$4,2,FALSE)</f>
        <v>#N/A</v>
      </c>
      <c r="M330" s="25">
        <f t="shared" si="114"/>
        <v>4017.75</v>
      </c>
      <c r="N330" s="25" t="e">
        <f>VLOOKUP(B330,Opslag!$V$2:$W$429343,2,FALSE)</f>
        <v>#N/A</v>
      </c>
      <c r="O330" s="25">
        <f t="shared" si="115"/>
        <v>4017.75</v>
      </c>
      <c r="P330" s="25" t="e">
        <f t="shared" si="116"/>
        <v>#N/A</v>
      </c>
      <c r="Q330" s="25" t="e">
        <f t="shared" si="117"/>
        <v>#N/A</v>
      </c>
      <c r="R330" s="25" t="e">
        <f>VLOOKUP(I330,Opslag!S$7:T$9,2,FALSE)</f>
        <v>#N/A</v>
      </c>
      <c r="S330" s="24" t="e">
        <f t="shared" si="118"/>
        <v>#N/A</v>
      </c>
      <c r="T330" s="24" t="e">
        <f>VLOOKUP(S330,Opslag!$J$2:$K$77,2,FALSE)</f>
        <v>#N/A</v>
      </c>
      <c r="U330" s="24" t="e">
        <f t="shared" si="119"/>
        <v>#N/A</v>
      </c>
      <c r="V330" s="26" t="e">
        <f>VLOOKUP(U330,Opslag!$M$2:$N$112,2,FALSE)</f>
        <v>#N/A</v>
      </c>
      <c r="W330" s="46"/>
      <c r="X330" s="46"/>
      <c r="Y330" s="27">
        <f t="shared" si="107"/>
        <v>0</v>
      </c>
      <c r="Z330" s="26" t="e">
        <f>VLOOKUP(Y330,Tabel4[],2,FALSE)</f>
        <v>#N/A</v>
      </c>
      <c r="AA330" s="42"/>
      <c r="AB330" s="43"/>
      <c r="AC330" s="28">
        <f>VLOOKUP(AB330,Opslag!$P$2:$Q$57,2,FALSE)</f>
        <v>1</v>
      </c>
      <c r="AD330" s="24" t="e">
        <f t="shared" si="103"/>
        <v>#N/A</v>
      </c>
      <c r="AE330" s="24" t="e">
        <f t="shared" si="104"/>
        <v>#N/A</v>
      </c>
      <c r="AF330" s="24">
        <f t="shared" si="105"/>
        <v>1</v>
      </c>
      <c r="AG330" s="24" t="e">
        <f t="shared" si="106"/>
        <v>#N/A</v>
      </c>
      <c r="AH330" s="26" t="e">
        <f t="shared" si="108"/>
        <v>#N/A</v>
      </c>
      <c r="AI330" s="40"/>
      <c r="AJ330" s="40"/>
      <c r="AK330" s="32"/>
      <c r="AL330" s="30">
        <f>VLOOKUP(AK330,Opslag!$P$2:$Q$57,2,FALSE)</f>
        <v>1</v>
      </c>
      <c r="AM330" s="31"/>
      <c r="AN330" s="39"/>
    </row>
    <row r="331" spans="1:40" customFormat="1" x14ac:dyDescent="0.25">
      <c r="A331" s="48"/>
      <c r="B331" s="49"/>
      <c r="C331" s="49"/>
      <c r="D331" s="50"/>
      <c r="E331" s="34" t="e">
        <f t="shared" si="109"/>
        <v>#N/A</v>
      </c>
      <c r="F331" s="22" t="e">
        <f t="shared" si="110"/>
        <v>#N/A</v>
      </c>
      <c r="G331" s="23" t="e">
        <f t="shared" si="111"/>
        <v>#N/A</v>
      </c>
      <c r="H331" s="33">
        <f t="shared" si="112"/>
        <v>0</v>
      </c>
      <c r="I331" s="46"/>
      <c r="J331" s="28" t="e" cm="1">
        <f t="array" ref="J331">_xlfn.IFS(I331="2021/2022",0.25,I331="2022/2023",0.5,I331="2023/2024",1)</f>
        <v>#N/A</v>
      </c>
      <c r="K331" s="25">
        <f t="shared" si="113"/>
        <v>8766</v>
      </c>
      <c r="L331" s="25" t="e">
        <f>VLOOKUP(I331,Opslag!S$2:T$4,2,FALSE)</f>
        <v>#N/A</v>
      </c>
      <c r="M331" s="25">
        <f t="shared" si="114"/>
        <v>4017.75</v>
      </c>
      <c r="N331" s="25" t="e">
        <f>VLOOKUP(B331,Opslag!$V$2:$W$429343,2,FALSE)</f>
        <v>#N/A</v>
      </c>
      <c r="O331" s="25">
        <f t="shared" si="115"/>
        <v>4017.75</v>
      </c>
      <c r="P331" s="25" t="e">
        <f t="shared" si="116"/>
        <v>#N/A</v>
      </c>
      <c r="Q331" s="25" t="e">
        <f t="shared" si="117"/>
        <v>#N/A</v>
      </c>
      <c r="R331" s="25" t="e">
        <f>VLOOKUP(I331,Opslag!S$7:T$9,2,FALSE)</f>
        <v>#N/A</v>
      </c>
      <c r="S331" s="24" t="e">
        <f t="shared" si="118"/>
        <v>#N/A</v>
      </c>
      <c r="T331" s="24" t="e">
        <f>VLOOKUP(S331,Opslag!$J$2:$K$77,2,FALSE)</f>
        <v>#N/A</v>
      </c>
      <c r="U331" s="24" t="e">
        <f t="shared" si="119"/>
        <v>#N/A</v>
      </c>
      <c r="V331" s="26" t="e">
        <f>VLOOKUP(U331,Opslag!$M$2:$N$112,2,FALSE)</f>
        <v>#N/A</v>
      </c>
      <c r="W331" s="46"/>
      <c r="X331" s="46"/>
      <c r="Y331" s="27">
        <f t="shared" si="107"/>
        <v>0</v>
      </c>
      <c r="Z331" s="26" t="e">
        <f>VLOOKUP(Y331,Tabel4[],2,FALSE)</f>
        <v>#N/A</v>
      </c>
      <c r="AA331" s="42"/>
      <c r="AB331" s="43"/>
      <c r="AC331" s="28">
        <f>VLOOKUP(AB331,Opslag!$P$2:$Q$57,2,FALSE)</f>
        <v>1</v>
      </c>
      <c r="AD331" s="24" t="e">
        <f t="shared" si="103"/>
        <v>#N/A</v>
      </c>
      <c r="AE331" s="24" t="e">
        <f t="shared" si="104"/>
        <v>#N/A</v>
      </c>
      <c r="AF331" s="24">
        <f t="shared" si="105"/>
        <v>1</v>
      </c>
      <c r="AG331" s="24" t="e">
        <f t="shared" si="106"/>
        <v>#N/A</v>
      </c>
      <c r="AH331" s="26" t="e">
        <f t="shared" si="108"/>
        <v>#N/A</v>
      </c>
      <c r="AI331" s="40"/>
      <c r="AJ331" s="40"/>
      <c r="AK331" s="32"/>
      <c r="AL331" s="30">
        <f>VLOOKUP(AK331,Opslag!$P$2:$Q$57,2,FALSE)</f>
        <v>1</v>
      </c>
      <c r="AM331" s="31"/>
      <c r="AN331" s="39"/>
    </row>
    <row r="332" spans="1:40" customFormat="1" x14ac:dyDescent="0.25">
      <c r="A332" s="48"/>
      <c r="B332" s="49"/>
      <c r="C332" s="49"/>
      <c r="D332" s="50"/>
      <c r="E332" s="34" t="e">
        <f t="shared" si="109"/>
        <v>#N/A</v>
      </c>
      <c r="F332" s="22" t="e">
        <f t="shared" si="110"/>
        <v>#N/A</v>
      </c>
      <c r="G332" s="23" t="e">
        <f t="shared" si="111"/>
        <v>#N/A</v>
      </c>
      <c r="H332" s="33">
        <f t="shared" si="112"/>
        <v>0</v>
      </c>
      <c r="I332" s="46"/>
      <c r="J332" s="28" t="e" cm="1">
        <f t="array" ref="J332">_xlfn.IFS(I332="2021/2022",0.25,I332="2022/2023",0.5,I332="2023/2024",1)</f>
        <v>#N/A</v>
      </c>
      <c r="K332" s="25">
        <f t="shared" si="113"/>
        <v>8766</v>
      </c>
      <c r="L332" s="25" t="e">
        <f>VLOOKUP(I332,Opslag!S$2:T$4,2,FALSE)</f>
        <v>#N/A</v>
      </c>
      <c r="M332" s="25">
        <f t="shared" si="114"/>
        <v>4017.75</v>
      </c>
      <c r="N332" s="25" t="e">
        <f>VLOOKUP(B332,Opslag!$V$2:$W$429343,2,FALSE)</f>
        <v>#N/A</v>
      </c>
      <c r="O332" s="25">
        <f t="shared" si="115"/>
        <v>4017.75</v>
      </c>
      <c r="P332" s="25" t="e">
        <f t="shared" si="116"/>
        <v>#N/A</v>
      </c>
      <c r="Q332" s="25" t="e">
        <f t="shared" si="117"/>
        <v>#N/A</v>
      </c>
      <c r="R332" s="25" t="e">
        <f>VLOOKUP(I332,Opslag!S$7:T$9,2,FALSE)</f>
        <v>#N/A</v>
      </c>
      <c r="S332" s="24" t="e">
        <f t="shared" si="118"/>
        <v>#N/A</v>
      </c>
      <c r="T332" s="24" t="e">
        <f>VLOOKUP(S332,Opslag!$J$2:$K$77,2,FALSE)</f>
        <v>#N/A</v>
      </c>
      <c r="U332" s="24" t="e">
        <f t="shared" si="119"/>
        <v>#N/A</v>
      </c>
      <c r="V332" s="26" t="e">
        <f>VLOOKUP(U332,Opslag!$M$2:$N$112,2,FALSE)</f>
        <v>#N/A</v>
      </c>
      <c r="W332" s="46"/>
      <c r="X332" s="46"/>
      <c r="Y332" s="27">
        <f t="shared" si="107"/>
        <v>0</v>
      </c>
      <c r="Z332" s="26" t="e">
        <f>VLOOKUP(Y332,Tabel4[],2,FALSE)</f>
        <v>#N/A</v>
      </c>
      <c r="AA332" s="42"/>
      <c r="AB332" s="43"/>
      <c r="AC332" s="28">
        <f>VLOOKUP(AB332,Opslag!$P$2:$Q$57,2,FALSE)</f>
        <v>1</v>
      </c>
      <c r="AD332" s="24" t="e">
        <f t="shared" si="103"/>
        <v>#N/A</v>
      </c>
      <c r="AE332" s="24" t="e">
        <f t="shared" si="104"/>
        <v>#N/A</v>
      </c>
      <c r="AF332" s="24">
        <f t="shared" si="105"/>
        <v>1</v>
      </c>
      <c r="AG332" s="24" t="e">
        <f t="shared" si="106"/>
        <v>#N/A</v>
      </c>
      <c r="AH332" s="26" t="e">
        <f t="shared" si="108"/>
        <v>#N/A</v>
      </c>
      <c r="AI332" s="40"/>
      <c r="AJ332" s="40"/>
      <c r="AK332" s="32"/>
      <c r="AL332" s="30">
        <f>VLOOKUP(AK332,Opslag!$P$2:$Q$57,2,FALSE)</f>
        <v>1</v>
      </c>
      <c r="AM332" s="31"/>
      <c r="AN332" s="39"/>
    </row>
    <row r="333" spans="1:40" customFormat="1" x14ac:dyDescent="0.25">
      <c r="A333" s="48"/>
      <c r="B333" s="49"/>
      <c r="C333" s="49"/>
      <c r="D333" s="50"/>
      <c r="E333" s="34" t="e">
        <f t="shared" si="109"/>
        <v>#N/A</v>
      </c>
      <c r="F333" s="22" t="e">
        <f t="shared" si="110"/>
        <v>#N/A</v>
      </c>
      <c r="G333" s="23" t="e">
        <f t="shared" si="111"/>
        <v>#N/A</v>
      </c>
      <c r="H333" s="33">
        <f t="shared" si="112"/>
        <v>0</v>
      </c>
      <c r="I333" s="46"/>
      <c r="J333" s="28" t="e" cm="1">
        <f t="array" ref="J333">_xlfn.IFS(I333="2021/2022",0.25,I333="2022/2023",0.5,I333="2023/2024",1)</f>
        <v>#N/A</v>
      </c>
      <c r="K333" s="25">
        <f t="shared" si="113"/>
        <v>8766</v>
      </c>
      <c r="L333" s="25" t="e">
        <f>VLOOKUP(I333,Opslag!S$2:T$4,2,FALSE)</f>
        <v>#N/A</v>
      </c>
      <c r="M333" s="25">
        <f t="shared" si="114"/>
        <v>4017.75</v>
      </c>
      <c r="N333" s="25" t="e">
        <f>VLOOKUP(B333,Opslag!$V$2:$W$429343,2,FALSE)</f>
        <v>#N/A</v>
      </c>
      <c r="O333" s="25">
        <f t="shared" si="115"/>
        <v>4017.75</v>
      </c>
      <c r="P333" s="25" t="e">
        <f t="shared" si="116"/>
        <v>#N/A</v>
      </c>
      <c r="Q333" s="25" t="e">
        <f t="shared" si="117"/>
        <v>#N/A</v>
      </c>
      <c r="R333" s="25" t="e">
        <f>VLOOKUP(I333,Opslag!S$7:T$9,2,FALSE)</f>
        <v>#N/A</v>
      </c>
      <c r="S333" s="24" t="e">
        <f t="shared" si="118"/>
        <v>#N/A</v>
      </c>
      <c r="T333" s="24" t="e">
        <f>VLOOKUP(S333,Opslag!$J$2:$K$77,2,FALSE)</f>
        <v>#N/A</v>
      </c>
      <c r="U333" s="24" t="e">
        <f t="shared" si="119"/>
        <v>#N/A</v>
      </c>
      <c r="V333" s="26" t="e">
        <f>VLOOKUP(U333,Opslag!$M$2:$N$112,2,FALSE)</f>
        <v>#N/A</v>
      </c>
      <c r="W333" s="46"/>
      <c r="X333" s="46"/>
      <c r="Y333" s="27">
        <f t="shared" si="107"/>
        <v>0</v>
      </c>
      <c r="Z333" s="26" t="e">
        <f>VLOOKUP(Y333,Tabel4[],2,FALSE)</f>
        <v>#N/A</v>
      </c>
      <c r="AA333" s="42"/>
      <c r="AB333" s="43"/>
      <c r="AC333" s="28">
        <f>VLOOKUP(AB333,Opslag!$P$2:$Q$57,2,FALSE)</f>
        <v>1</v>
      </c>
      <c r="AD333" s="24" t="e">
        <f t="shared" si="103"/>
        <v>#N/A</v>
      </c>
      <c r="AE333" s="24" t="e">
        <f t="shared" si="104"/>
        <v>#N/A</v>
      </c>
      <c r="AF333" s="24">
        <f t="shared" si="105"/>
        <v>1</v>
      </c>
      <c r="AG333" s="24" t="e">
        <f t="shared" si="106"/>
        <v>#N/A</v>
      </c>
      <c r="AH333" s="26" t="e">
        <f t="shared" si="108"/>
        <v>#N/A</v>
      </c>
      <c r="AI333" s="40"/>
      <c r="AJ333" s="40"/>
      <c r="AK333" s="32"/>
      <c r="AL333" s="30">
        <f>VLOOKUP(AK333,Opslag!$P$2:$Q$57,2,FALSE)</f>
        <v>1</v>
      </c>
      <c r="AM333" s="31"/>
      <c r="AN333" s="39"/>
    </row>
    <row r="334" spans="1:40" customFormat="1" x14ac:dyDescent="0.25">
      <c r="A334" s="48"/>
      <c r="B334" s="49"/>
      <c r="C334" s="49"/>
      <c r="D334" s="50"/>
      <c r="E334" s="34" t="e">
        <f t="shared" si="109"/>
        <v>#N/A</v>
      </c>
      <c r="F334" s="22" t="e">
        <f t="shared" si="110"/>
        <v>#N/A</v>
      </c>
      <c r="G334" s="23" t="e">
        <f t="shared" si="111"/>
        <v>#N/A</v>
      </c>
      <c r="H334" s="33">
        <f t="shared" si="112"/>
        <v>0</v>
      </c>
      <c r="I334" s="46"/>
      <c r="J334" s="28" t="e" cm="1">
        <f t="array" ref="J334">_xlfn.IFS(I334="2021/2022",0.25,I334="2022/2023",0.5,I334="2023/2024",1)</f>
        <v>#N/A</v>
      </c>
      <c r="K334" s="25">
        <f t="shared" si="113"/>
        <v>8766</v>
      </c>
      <c r="L334" s="25" t="e">
        <f>VLOOKUP(I334,Opslag!S$2:T$4,2,FALSE)</f>
        <v>#N/A</v>
      </c>
      <c r="M334" s="25">
        <f t="shared" si="114"/>
        <v>4017.75</v>
      </c>
      <c r="N334" s="25" t="e">
        <f>VLOOKUP(B334,Opslag!$V$2:$W$429343,2,FALSE)</f>
        <v>#N/A</v>
      </c>
      <c r="O334" s="25">
        <f t="shared" si="115"/>
        <v>4017.75</v>
      </c>
      <c r="P334" s="25" t="e">
        <f t="shared" si="116"/>
        <v>#N/A</v>
      </c>
      <c r="Q334" s="25" t="e">
        <f t="shared" si="117"/>
        <v>#N/A</v>
      </c>
      <c r="R334" s="25" t="e">
        <f>VLOOKUP(I334,Opslag!S$7:T$9,2,FALSE)</f>
        <v>#N/A</v>
      </c>
      <c r="S334" s="24" t="e">
        <f t="shared" si="118"/>
        <v>#N/A</v>
      </c>
      <c r="T334" s="24" t="e">
        <f>VLOOKUP(S334,Opslag!$J$2:$K$77,2,FALSE)</f>
        <v>#N/A</v>
      </c>
      <c r="U334" s="24" t="e">
        <f t="shared" si="119"/>
        <v>#N/A</v>
      </c>
      <c r="V334" s="26" t="e">
        <f>VLOOKUP(U334,Opslag!$M$2:$N$112,2,FALSE)</f>
        <v>#N/A</v>
      </c>
      <c r="W334" s="46"/>
      <c r="X334" s="46"/>
      <c r="Y334" s="27">
        <f t="shared" si="107"/>
        <v>0</v>
      </c>
      <c r="Z334" s="26" t="e">
        <f>VLOOKUP(Y334,Tabel4[],2,FALSE)</f>
        <v>#N/A</v>
      </c>
      <c r="AA334" s="42"/>
      <c r="AB334" s="43"/>
      <c r="AC334" s="28">
        <f>VLOOKUP(AB334,Opslag!$P$2:$Q$57,2,FALSE)</f>
        <v>1</v>
      </c>
      <c r="AD334" s="24" t="e">
        <f t="shared" si="103"/>
        <v>#N/A</v>
      </c>
      <c r="AE334" s="24" t="e">
        <f t="shared" si="104"/>
        <v>#N/A</v>
      </c>
      <c r="AF334" s="24">
        <f t="shared" si="105"/>
        <v>1</v>
      </c>
      <c r="AG334" s="24" t="e">
        <f t="shared" si="106"/>
        <v>#N/A</v>
      </c>
      <c r="AH334" s="26" t="e">
        <f t="shared" si="108"/>
        <v>#N/A</v>
      </c>
      <c r="AI334" s="40"/>
      <c r="AJ334" s="40"/>
      <c r="AK334" s="32"/>
      <c r="AL334" s="30">
        <f>VLOOKUP(AK334,Opslag!$P$2:$Q$57,2,FALSE)</f>
        <v>1</v>
      </c>
      <c r="AM334" s="31"/>
      <c r="AN334" s="39"/>
    </row>
    <row r="335" spans="1:40" customFormat="1" x14ac:dyDescent="0.25">
      <c r="A335" s="48"/>
      <c r="B335" s="49"/>
      <c r="C335" s="49"/>
      <c r="D335" s="50"/>
      <c r="E335" s="34" t="e">
        <f t="shared" si="109"/>
        <v>#N/A</v>
      </c>
      <c r="F335" s="22" t="e">
        <f t="shared" si="110"/>
        <v>#N/A</v>
      </c>
      <c r="G335" s="23" t="e">
        <f t="shared" si="111"/>
        <v>#N/A</v>
      </c>
      <c r="H335" s="33">
        <f t="shared" si="112"/>
        <v>0</v>
      </c>
      <c r="I335" s="46"/>
      <c r="J335" s="28" t="e" cm="1">
        <f t="array" ref="J335">_xlfn.IFS(I335="2021/2022",0.25,I335="2022/2023",0.5,I335="2023/2024",1)</f>
        <v>#N/A</v>
      </c>
      <c r="K335" s="25">
        <f t="shared" si="113"/>
        <v>8766</v>
      </c>
      <c r="L335" s="25" t="e">
        <f>VLOOKUP(I335,Opslag!S$2:T$4,2,FALSE)</f>
        <v>#N/A</v>
      </c>
      <c r="M335" s="25">
        <f t="shared" si="114"/>
        <v>4017.75</v>
      </c>
      <c r="N335" s="25" t="e">
        <f>VLOOKUP(B335,Opslag!$V$2:$W$429343,2,FALSE)</f>
        <v>#N/A</v>
      </c>
      <c r="O335" s="25">
        <f t="shared" si="115"/>
        <v>4017.75</v>
      </c>
      <c r="P335" s="25" t="e">
        <f t="shared" si="116"/>
        <v>#N/A</v>
      </c>
      <c r="Q335" s="25" t="e">
        <f t="shared" si="117"/>
        <v>#N/A</v>
      </c>
      <c r="R335" s="25" t="e">
        <f>VLOOKUP(I335,Opslag!S$7:T$9,2,FALSE)</f>
        <v>#N/A</v>
      </c>
      <c r="S335" s="24" t="e">
        <f t="shared" si="118"/>
        <v>#N/A</v>
      </c>
      <c r="T335" s="24" t="e">
        <f>VLOOKUP(S335,Opslag!$J$2:$K$77,2,FALSE)</f>
        <v>#N/A</v>
      </c>
      <c r="U335" s="24" t="e">
        <f t="shared" si="119"/>
        <v>#N/A</v>
      </c>
      <c r="V335" s="26" t="e">
        <f>VLOOKUP(U335,Opslag!$M$2:$N$112,2,FALSE)</f>
        <v>#N/A</v>
      </c>
      <c r="W335" s="46"/>
      <c r="X335" s="46"/>
      <c r="Y335" s="27">
        <f t="shared" si="107"/>
        <v>0</v>
      </c>
      <c r="Z335" s="26" t="e">
        <f>VLOOKUP(Y335,Tabel4[],2,FALSE)</f>
        <v>#N/A</v>
      </c>
      <c r="AA335" s="42"/>
      <c r="AB335" s="43"/>
      <c r="AC335" s="28">
        <f>VLOOKUP(AB335,Opslag!$P$2:$Q$57,2,FALSE)</f>
        <v>1</v>
      </c>
      <c r="AD335" s="24" t="e">
        <f t="shared" si="103"/>
        <v>#N/A</v>
      </c>
      <c r="AE335" s="24" t="e">
        <f t="shared" si="104"/>
        <v>#N/A</v>
      </c>
      <c r="AF335" s="24">
        <f t="shared" si="105"/>
        <v>1</v>
      </c>
      <c r="AG335" s="24" t="e">
        <f t="shared" si="106"/>
        <v>#N/A</v>
      </c>
      <c r="AH335" s="26" t="e">
        <f t="shared" si="108"/>
        <v>#N/A</v>
      </c>
      <c r="AI335" s="40"/>
      <c r="AJ335" s="40"/>
      <c r="AK335" s="32"/>
      <c r="AL335" s="30">
        <f>VLOOKUP(AK335,Opslag!$P$2:$Q$57,2,FALSE)</f>
        <v>1</v>
      </c>
      <c r="AM335" s="31"/>
      <c r="AN335" s="39"/>
    </row>
    <row r="336" spans="1:40" customFormat="1" x14ac:dyDescent="0.25">
      <c r="A336" s="48"/>
      <c r="B336" s="49"/>
      <c r="C336" s="49"/>
      <c r="D336" s="50"/>
      <c r="E336" s="34" t="e">
        <f t="shared" si="109"/>
        <v>#N/A</v>
      </c>
      <c r="F336" s="22" t="e">
        <f t="shared" si="110"/>
        <v>#N/A</v>
      </c>
      <c r="G336" s="23" t="e">
        <f t="shared" si="111"/>
        <v>#N/A</v>
      </c>
      <c r="H336" s="33">
        <f t="shared" si="112"/>
        <v>0</v>
      </c>
      <c r="I336" s="46"/>
      <c r="J336" s="28" t="e" cm="1">
        <f t="array" ref="J336">_xlfn.IFS(I336="2021/2022",0.25,I336="2022/2023",0.5,I336="2023/2024",1)</f>
        <v>#N/A</v>
      </c>
      <c r="K336" s="25">
        <f t="shared" si="113"/>
        <v>8766</v>
      </c>
      <c r="L336" s="25" t="e">
        <f>VLOOKUP(I336,Opslag!S$2:T$4,2,FALSE)</f>
        <v>#N/A</v>
      </c>
      <c r="M336" s="25">
        <f t="shared" si="114"/>
        <v>4017.75</v>
      </c>
      <c r="N336" s="25" t="e">
        <f>VLOOKUP(B336,Opslag!$V$2:$W$429343,2,FALSE)</f>
        <v>#N/A</v>
      </c>
      <c r="O336" s="25">
        <f t="shared" si="115"/>
        <v>4017.75</v>
      </c>
      <c r="P336" s="25" t="e">
        <f t="shared" si="116"/>
        <v>#N/A</v>
      </c>
      <c r="Q336" s="25" t="e">
        <f t="shared" si="117"/>
        <v>#N/A</v>
      </c>
      <c r="R336" s="25" t="e">
        <f>VLOOKUP(I336,Opslag!S$7:T$9,2,FALSE)</f>
        <v>#N/A</v>
      </c>
      <c r="S336" s="24" t="e">
        <f t="shared" si="118"/>
        <v>#N/A</v>
      </c>
      <c r="T336" s="24" t="e">
        <f>VLOOKUP(S336,Opslag!$J$2:$K$77,2,FALSE)</f>
        <v>#N/A</v>
      </c>
      <c r="U336" s="24" t="e">
        <f t="shared" si="119"/>
        <v>#N/A</v>
      </c>
      <c r="V336" s="26" t="e">
        <f>VLOOKUP(U336,Opslag!$M$2:$N$112,2,FALSE)</f>
        <v>#N/A</v>
      </c>
      <c r="W336" s="46"/>
      <c r="X336" s="46"/>
      <c r="Y336" s="27">
        <f t="shared" si="107"/>
        <v>0</v>
      </c>
      <c r="Z336" s="26" t="e">
        <f>VLOOKUP(Y336,Tabel4[],2,FALSE)</f>
        <v>#N/A</v>
      </c>
      <c r="AA336" s="42"/>
      <c r="AB336" s="43"/>
      <c r="AC336" s="28">
        <f>VLOOKUP(AB336,Opslag!$P$2:$Q$57,2,FALSE)</f>
        <v>1</v>
      </c>
      <c r="AD336" s="24" t="e">
        <f t="shared" si="103"/>
        <v>#N/A</v>
      </c>
      <c r="AE336" s="24" t="e">
        <f t="shared" si="104"/>
        <v>#N/A</v>
      </c>
      <c r="AF336" s="24">
        <f t="shared" si="105"/>
        <v>1</v>
      </c>
      <c r="AG336" s="24" t="e">
        <f t="shared" si="106"/>
        <v>#N/A</v>
      </c>
      <c r="AH336" s="26" t="e">
        <f t="shared" si="108"/>
        <v>#N/A</v>
      </c>
      <c r="AI336" s="40"/>
      <c r="AJ336" s="40"/>
      <c r="AK336" s="32"/>
      <c r="AL336" s="30">
        <f>VLOOKUP(AK336,Opslag!$P$2:$Q$57,2,FALSE)</f>
        <v>1</v>
      </c>
      <c r="AM336" s="31"/>
      <c r="AN336" s="39"/>
    </row>
    <row r="337" spans="1:41" customFormat="1" x14ac:dyDescent="0.25">
      <c r="A337" s="48"/>
      <c r="B337" s="49"/>
      <c r="C337" s="49"/>
      <c r="D337" s="50"/>
      <c r="E337" s="34" t="e">
        <f t="shared" si="109"/>
        <v>#N/A</v>
      </c>
      <c r="F337" s="22" t="e">
        <f t="shared" si="110"/>
        <v>#N/A</v>
      </c>
      <c r="G337" s="23" t="e">
        <f t="shared" si="111"/>
        <v>#N/A</v>
      </c>
      <c r="H337" s="33">
        <f t="shared" si="112"/>
        <v>0</v>
      </c>
      <c r="I337" s="46"/>
      <c r="J337" s="28" t="e" cm="1">
        <f t="array" ref="J337">_xlfn.IFS(I337="2021/2022",0.25,I337="2022/2023",0.5,I337="2023/2024",1)</f>
        <v>#N/A</v>
      </c>
      <c r="K337" s="25">
        <f t="shared" si="113"/>
        <v>8766</v>
      </c>
      <c r="L337" s="25" t="e">
        <f>VLOOKUP(I337,Opslag!S$2:T$4,2,FALSE)</f>
        <v>#N/A</v>
      </c>
      <c r="M337" s="25">
        <f t="shared" si="114"/>
        <v>4017.75</v>
      </c>
      <c r="N337" s="25" t="e">
        <f>VLOOKUP(B337,Opslag!$V$2:$W$429343,2,FALSE)</f>
        <v>#N/A</v>
      </c>
      <c r="O337" s="25">
        <f t="shared" si="115"/>
        <v>4017.75</v>
      </c>
      <c r="P337" s="25" t="e">
        <f t="shared" si="116"/>
        <v>#N/A</v>
      </c>
      <c r="Q337" s="25" t="e">
        <f t="shared" si="117"/>
        <v>#N/A</v>
      </c>
      <c r="R337" s="25" t="e">
        <f>VLOOKUP(I337,Opslag!S$7:T$9,2,FALSE)</f>
        <v>#N/A</v>
      </c>
      <c r="S337" s="24" t="e">
        <f t="shared" si="118"/>
        <v>#N/A</v>
      </c>
      <c r="T337" s="24" t="e">
        <f>VLOOKUP(S337,Opslag!$J$2:$K$77,2,FALSE)</f>
        <v>#N/A</v>
      </c>
      <c r="U337" s="24" t="e">
        <f t="shared" si="119"/>
        <v>#N/A</v>
      </c>
      <c r="V337" s="26" t="e">
        <f>VLOOKUP(U337,Opslag!$M$2:$N$112,2,FALSE)</f>
        <v>#N/A</v>
      </c>
      <c r="W337" s="46"/>
      <c r="X337" s="46"/>
      <c r="Y337" s="27">
        <f t="shared" si="107"/>
        <v>0</v>
      </c>
      <c r="Z337" s="26" t="e">
        <f>VLOOKUP(Y337,Tabel4[],2,FALSE)</f>
        <v>#N/A</v>
      </c>
      <c r="AA337" s="42"/>
      <c r="AB337" s="43"/>
      <c r="AC337" s="28">
        <f>VLOOKUP(AB337,Opslag!$P$2:$Q$57,2,FALSE)</f>
        <v>1</v>
      </c>
      <c r="AD337" s="24" t="e">
        <f t="shared" si="103"/>
        <v>#N/A</v>
      </c>
      <c r="AE337" s="24" t="e">
        <f t="shared" si="104"/>
        <v>#N/A</v>
      </c>
      <c r="AF337" s="24">
        <f t="shared" si="105"/>
        <v>1</v>
      </c>
      <c r="AG337" s="24" t="e">
        <f t="shared" si="106"/>
        <v>#N/A</v>
      </c>
      <c r="AH337" s="26" t="e">
        <f t="shared" si="108"/>
        <v>#N/A</v>
      </c>
      <c r="AI337" s="40"/>
      <c r="AJ337" s="40"/>
      <c r="AK337" s="32"/>
      <c r="AL337" s="30">
        <f>VLOOKUP(AK337,Opslag!$P$2:$Q$57,2,FALSE)</f>
        <v>1</v>
      </c>
      <c r="AM337" s="31"/>
      <c r="AN337" s="39"/>
    </row>
    <row r="338" spans="1:41" customFormat="1" x14ac:dyDescent="0.25">
      <c r="A338" s="48"/>
      <c r="B338" s="49"/>
      <c r="C338" s="49"/>
      <c r="D338" s="50"/>
      <c r="E338" s="34" t="e">
        <f t="shared" si="109"/>
        <v>#N/A</v>
      </c>
      <c r="F338" s="22" t="e">
        <f t="shared" si="110"/>
        <v>#N/A</v>
      </c>
      <c r="G338" s="23" t="e">
        <f t="shared" si="111"/>
        <v>#N/A</v>
      </c>
      <c r="H338" s="33">
        <f t="shared" si="112"/>
        <v>0</v>
      </c>
      <c r="I338" s="46"/>
      <c r="J338" s="28" t="e" cm="1">
        <f t="array" ref="J338">_xlfn.IFS(I338="2021/2022",0.25,I338="2022/2023",0.5,I338="2023/2024",1)</f>
        <v>#N/A</v>
      </c>
      <c r="K338" s="25">
        <f t="shared" si="113"/>
        <v>8766</v>
      </c>
      <c r="L338" s="25" t="e">
        <f>VLOOKUP(I338,Opslag!S$2:T$4,2,FALSE)</f>
        <v>#N/A</v>
      </c>
      <c r="M338" s="25">
        <f t="shared" si="114"/>
        <v>4017.75</v>
      </c>
      <c r="N338" s="25" t="e">
        <f>VLOOKUP(B338,Opslag!$V$2:$W$429343,2,FALSE)</f>
        <v>#N/A</v>
      </c>
      <c r="O338" s="25">
        <f t="shared" si="115"/>
        <v>4017.75</v>
      </c>
      <c r="P338" s="25" t="e">
        <f t="shared" si="116"/>
        <v>#N/A</v>
      </c>
      <c r="Q338" s="25" t="e">
        <f t="shared" si="117"/>
        <v>#N/A</v>
      </c>
      <c r="R338" s="25" t="e">
        <f>VLOOKUP(I338,Opslag!S$7:T$9,2,FALSE)</f>
        <v>#N/A</v>
      </c>
      <c r="S338" s="24" t="e">
        <f t="shared" si="118"/>
        <v>#N/A</v>
      </c>
      <c r="T338" s="24" t="e">
        <f>VLOOKUP(S338,Opslag!$J$2:$K$77,2,FALSE)</f>
        <v>#N/A</v>
      </c>
      <c r="U338" s="24" t="e">
        <f t="shared" si="119"/>
        <v>#N/A</v>
      </c>
      <c r="V338" s="26" t="e">
        <f>VLOOKUP(U338,Opslag!$M$2:$N$112,2,FALSE)</f>
        <v>#N/A</v>
      </c>
      <c r="W338" s="46"/>
      <c r="X338" s="46"/>
      <c r="Y338" s="27">
        <f t="shared" si="107"/>
        <v>0</v>
      </c>
      <c r="Z338" s="26" t="e">
        <f>VLOOKUP(Y338,Tabel4[],2,FALSE)</f>
        <v>#N/A</v>
      </c>
      <c r="AA338" s="42"/>
      <c r="AB338" s="43"/>
      <c r="AC338" s="28">
        <f>VLOOKUP(AB338,Opslag!$P$2:$Q$57,2,FALSE)</f>
        <v>1</v>
      </c>
      <c r="AD338" s="24" t="e">
        <f t="shared" si="103"/>
        <v>#N/A</v>
      </c>
      <c r="AE338" s="24" t="e">
        <f t="shared" si="104"/>
        <v>#N/A</v>
      </c>
      <c r="AF338" s="24">
        <f t="shared" si="105"/>
        <v>1</v>
      </c>
      <c r="AG338" s="24" t="e">
        <f t="shared" si="106"/>
        <v>#N/A</v>
      </c>
      <c r="AH338" s="26" t="e">
        <f t="shared" si="108"/>
        <v>#N/A</v>
      </c>
      <c r="AI338" s="40"/>
      <c r="AJ338" s="40"/>
      <c r="AK338" s="32"/>
      <c r="AL338" s="30">
        <f>VLOOKUP(AK338,Opslag!$P$2:$Q$57,2,FALSE)</f>
        <v>1</v>
      </c>
      <c r="AM338" s="31"/>
      <c r="AN338" s="39"/>
    </row>
    <row r="339" spans="1:41" customFormat="1" x14ac:dyDescent="0.25">
      <c r="A339" s="48"/>
      <c r="B339" s="49"/>
      <c r="C339" s="49"/>
      <c r="D339" s="50"/>
      <c r="E339" s="34" t="e">
        <f t="shared" si="109"/>
        <v>#N/A</v>
      </c>
      <c r="F339" s="22" t="e">
        <f t="shared" si="110"/>
        <v>#N/A</v>
      </c>
      <c r="G339" s="23" t="e">
        <f t="shared" si="111"/>
        <v>#N/A</v>
      </c>
      <c r="H339" s="33">
        <f t="shared" si="112"/>
        <v>0</v>
      </c>
      <c r="I339" s="46"/>
      <c r="J339" s="28" t="e" cm="1">
        <f t="array" ref="J339">_xlfn.IFS(I339="2021/2022",0.25,I339="2022/2023",0.5,I339="2023/2024",1)</f>
        <v>#N/A</v>
      </c>
      <c r="K339" s="25">
        <f t="shared" si="113"/>
        <v>8766</v>
      </c>
      <c r="L339" s="25" t="e">
        <f>VLOOKUP(I339,Opslag!S$2:T$4,2,FALSE)</f>
        <v>#N/A</v>
      </c>
      <c r="M339" s="25">
        <f t="shared" si="114"/>
        <v>4017.75</v>
      </c>
      <c r="N339" s="25" t="e">
        <f>VLOOKUP(B339,Opslag!$V$2:$W$429343,2,FALSE)</f>
        <v>#N/A</v>
      </c>
      <c r="O339" s="25">
        <f t="shared" si="115"/>
        <v>4017.75</v>
      </c>
      <c r="P339" s="25" t="e">
        <f t="shared" si="116"/>
        <v>#N/A</v>
      </c>
      <c r="Q339" s="25" t="e">
        <f t="shared" si="117"/>
        <v>#N/A</v>
      </c>
      <c r="R339" s="25" t="e">
        <f>VLOOKUP(I339,Opslag!S$7:T$9,2,FALSE)</f>
        <v>#N/A</v>
      </c>
      <c r="S339" s="24" t="e">
        <f t="shared" si="118"/>
        <v>#N/A</v>
      </c>
      <c r="T339" s="24" t="e">
        <f>VLOOKUP(S339,Opslag!$J$2:$K$77,2,FALSE)</f>
        <v>#N/A</v>
      </c>
      <c r="U339" s="24" t="e">
        <f t="shared" si="119"/>
        <v>#N/A</v>
      </c>
      <c r="V339" s="26" t="e">
        <f>VLOOKUP(U339,Opslag!$M$2:$N$112,2,FALSE)</f>
        <v>#N/A</v>
      </c>
      <c r="W339" s="46"/>
      <c r="X339" s="46"/>
      <c r="Y339" s="27">
        <f t="shared" si="107"/>
        <v>0</v>
      </c>
      <c r="Z339" s="26" t="e">
        <f>VLOOKUP(Y339,Tabel4[],2,FALSE)</f>
        <v>#N/A</v>
      </c>
      <c r="AA339" s="42"/>
      <c r="AB339" s="43"/>
      <c r="AC339" s="28">
        <f>VLOOKUP(AB339,Opslag!$P$2:$Q$57,2,FALSE)</f>
        <v>1</v>
      </c>
      <c r="AD339" s="24" t="e">
        <f t="shared" si="103"/>
        <v>#N/A</v>
      </c>
      <c r="AE339" s="24" t="e">
        <f t="shared" si="104"/>
        <v>#N/A</v>
      </c>
      <c r="AF339" s="24">
        <f t="shared" si="105"/>
        <v>1</v>
      </c>
      <c r="AG339" s="24" t="e">
        <f t="shared" si="106"/>
        <v>#N/A</v>
      </c>
      <c r="AH339" s="26" t="e">
        <f t="shared" si="108"/>
        <v>#N/A</v>
      </c>
      <c r="AI339" s="40"/>
      <c r="AJ339" s="40"/>
      <c r="AK339" s="32"/>
      <c r="AL339" s="30">
        <f>VLOOKUP(AK339,Opslag!$P$2:$Q$57,2,FALSE)</f>
        <v>1</v>
      </c>
      <c r="AM339" s="31"/>
      <c r="AN339" s="39"/>
    </row>
    <row r="340" spans="1:41" customFormat="1" x14ac:dyDescent="0.25">
      <c r="A340" s="48"/>
      <c r="B340" s="49"/>
      <c r="C340" s="49"/>
      <c r="D340" s="50"/>
      <c r="E340" s="34" t="e">
        <f t="shared" si="109"/>
        <v>#N/A</v>
      </c>
      <c r="F340" s="22" t="e">
        <f t="shared" si="110"/>
        <v>#N/A</v>
      </c>
      <c r="G340" s="23" t="e">
        <f t="shared" si="111"/>
        <v>#N/A</v>
      </c>
      <c r="H340" s="33">
        <f t="shared" si="112"/>
        <v>0</v>
      </c>
      <c r="I340" s="46"/>
      <c r="J340" s="28" t="e" cm="1">
        <f t="array" ref="J340">_xlfn.IFS(I340="2021/2022",0.25,I340="2022/2023",0.5,I340="2023/2024",1)</f>
        <v>#N/A</v>
      </c>
      <c r="K340" s="25">
        <f t="shared" si="113"/>
        <v>8766</v>
      </c>
      <c r="L340" s="25" t="e">
        <f>VLOOKUP(I340,Opslag!S$2:T$4,2,FALSE)</f>
        <v>#N/A</v>
      </c>
      <c r="M340" s="25">
        <f t="shared" si="114"/>
        <v>4017.75</v>
      </c>
      <c r="N340" s="25" t="e">
        <f>VLOOKUP(B340,Opslag!$V$2:$W$429343,2,FALSE)</f>
        <v>#N/A</v>
      </c>
      <c r="O340" s="25">
        <f t="shared" si="115"/>
        <v>4017.75</v>
      </c>
      <c r="P340" s="25" t="e">
        <f t="shared" si="116"/>
        <v>#N/A</v>
      </c>
      <c r="Q340" s="25" t="e">
        <f t="shared" si="117"/>
        <v>#N/A</v>
      </c>
      <c r="R340" s="25" t="e">
        <f>VLOOKUP(I340,Opslag!S$7:T$9,2,FALSE)</f>
        <v>#N/A</v>
      </c>
      <c r="S340" s="24" t="e">
        <f t="shared" si="118"/>
        <v>#N/A</v>
      </c>
      <c r="T340" s="24" t="e">
        <f>VLOOKUP(S340,Opslag!$J$2:$K$77,2,FALSE)</f>
        <v>#N/A</v>
      </c>
      <c r="U340" s="24" t="e">
        <f t="shared" si="119"/>
        <v>#N/A</v>
      </c>
      <c r="V340" s="26" t="e">
        <f>VLOOKUP(U340,Opslag!$M$2:$N$112,2,FALSE)</f>
        <v>#N/A</v>
      </c>
      <c r="W340" s="46"/>
      <c r="X340" s="46"/>
      <c r="Y340" s="27">
        <f t="shared" si="107"/>
        <v>0</v>
      </c>
      <c r="Z340" s="26" t="e">
        <f>VLOOKUP(Y340,Tabel4[],2,FALSE)</f>
        <v>#N/A</v>
      </c>
      <c r="AA340" s="42"/>
      <c r="AB340" s="43"/>
      <c r="AC340" s="28">
        <f>VLOOKUP(AB340,Opslag!$P$2:$Q$57,2,FALSE)</f>
        <v>1</v>
      </c>
      <c r="AD340" s="24" t="e">
        <f t="shared" si="103"/>
        <v>#N/A</v>
      </c>
      <c r="AE340" s="24" t="e">
        <f t="shared" si="104"/>
        <v>#N/A</v>
      </c>
      <c r="AF340" s="24">
        <f t="shared" si="105"/>
        <v>1</v>
      </c>
      <c r="AG340" s="24" t="e">
        <f t="shared" si="106"/>
        <v>#N/A</v>
      </c>
      <c r="AH340" s="26" t="e">
        <f t="shared" si="108"/>
        <v>#N/A</v>
      </c>
      <c r="AI340" s="40"/>
      <c r="AJ340" s="40"/>
      <c r="AK340" s="32"/>
      <c r="AL340" s="30">
        <f>VLOOKUP(AK340,Opslag!$P$2:$Q$57,2,FALSE)</f>
        <v>1</v>
      </c>
      <c r="AM340" s="31"/>
      <c r="AN340" s="39"/>
    </row>
    <row r="341" spans="1:41" customFormat="1" x14ac:dyDescent="0.25">
      <c r="A341" s="48"/>
      <c r="B341" s="49"/>
      <c r="C341" s="49"/>
      <c r="D341" s="50"/>
      <c r="E341" s="34" t="e">
        <f t="shared" si="109"/>
        <v>#N/A</v>
      </c>
      <c r="F341" s="22" t="e">
        <f t="shared" si="110"/>
        <v>#N/A</v>
      </c>
      <c r="G341" s="23" t="e">
        <f t="shared" si="111"/>
        <v>#N/A</v>
      </c>
      <c r="H341" s="33">
        <f t="shared" si="112"/>
        <v>0</v>
      </c>
      <c r="I341" s="46"/>
      <c r="J341" s="28" t="e" cm="1">
        <f t="array" ref="J341">_xlfn.IFS(I341="2021/2022",0.25,I341="2022/2023",0.5,I341="2023/2024",1)</f>
        <v>#N/A</v>
      </c>
      <c r="K341" s="25">
        <f t="shared" si="113"/>
        <v>8766</v>
      </c>
      <c r="L341" s="25" t="e">
        <f>VLOOKUP(I341,Opslag!S$2:T$4,2,FALSE)</f>
        <v>#N/A</v>
      </c>
      <c r="M341" s="25">
        <f t="shared" si="114"/>
        <v>4017.75</v>
      </c>
      <c r="N341" s="25" t="e">
        <f>VLOOKUP(B341,Opslag!$V$2:$W$429343,2,FALSE)</f>
        <v>#N/A</v>
      </c>
      <c r="O341" s="25">
        <f t="shared" si="115"/>
        <v>4017.75</v>
      </c>
      <c r="P341" s="25" t="e">
        <f t="shared" si="116"/>
        <v>#N/A</v>
      </c>
      <c r="Q341" s="25" t="e">
        <f t="shared" si="117"/>
        <v>#N/A</v>
      </c>
      <c r="R341" s="25" t="e">
        <f>VLOOKUP(I341,Opslag!S$7:T$9,2,FALSE)</f>
        <v>#N/A</v>
      </c>
      <c r="S341" s="24" t="e">
        <f t="shared" si="118"/>
        <v>#N/A</v>
      </c>
      <c r="T341" s="24" t="e">
        <f>VLOOKUP(S341,Opslag!$J$2:$K$77,2,FALSE)</f>
        <v>#N/A</v>
      </c>
      <c r="U341" s="24" t="e">
        <f t="shared" si="119"/>
        <v>#N/A</v>
      </c>
      <c r="V341" s="26" t="e">
        <f>VLOOKUP(U341,Opslag!$M$2:$N$112,2,FALSE)</f>
        <v>#N/A</v>
      </c>
      <c r="W341" s="46"/>
      <c r="X341" s="46"/>
      <c r="Y341" s="27">
        <f t="shared" si="107"/>
        <v>0</v>
      </c>
      <c r="Z341" s="26" t="e">
        <f>VLOOKUP(Y341,Tabel4[],2,FALSE)</f>
        <v>#N/A</v>
      </c>
      <c r="AA341" s="42"/>
      <c r="AB341" s="43"/>
      <c r="AC341" s="28">
        <f>VLOOKUP(AB341,Opslag!$P$2:$Q$57,2,FALSE)</f>
        <v>1</v>
      </c>
      <c r="AD341" s="24" t="e">
        <f t="shared" si="103"/>
        <v>#N/A</v>
      </c>
      <c r="AE341" s="24" t="e">
        <f t="shared" si="104"/>
        <v>#N/A</v>
      </c>
      <c r="AF341" s="24">
        <f t="shared" si="105"/>
        <v>1</v>
      </c>
      <c r="AG341" s="24" t="e">
        <f t="shared" si="106"/>
        <v>#N/A</v>
      </c>
      <c r="AH341" s="26" t="e">
        <f t="shared" si="108"/>
        <v>#N/A</v>
      </c>
      <c r="AI341" s="40"/>
      <c r="AJ341" s="40"/>
      <c r="AK341" s="32"/>
      <c r="AL341" s="30">
        <f>VLOOKUP(AK341,Opslag!$P$2:$Q$57,2,FALSE)</f>
        <v>1</v>
      </c>
      <c r="AM341" s="31"/>
      <c r="AN341" s="39"/>
    </row>
    <row r="342" spans="1:41" customFormat="1" x14ac:dyDescent="0.25">
      <c r="A342" s="48"/>
      <c r="B342" s="49"/>
      <c r="C342" s="49"/>
      <c r="D342" s="50"/>
      <c r="E342" s="34" t="e">
        <f t="shared" si="109"/>
        <v>#N/A</v>
      </c>
      <c r="F342" s="22" t="e">
        <f t="shared" si="110"/>
        <v>#N/A</v>
      </c>
      <c r="G342" s="23" t="e">
        <f t="shared" si="111"/>
        <v>#N/A</v>
      </c>
      <c r="H342" s="33">
        <f t="shared" si="112"/>
        <v>0</v>
      </c>
      <c r="I342" s="46"/>
      <c r="J342" s="28" t="e" cm="1">
        <f t="array" ref="J342">_xlfn.IFS(I342="2021/2022",0.25,I342="2022/2023",0.5,I342="2023/2024",1)</f>
        <v>#N/A</v>
      </c>
      <c r="K342" s="25">
        <f t="shared" si="113"/>
        <v>8766</v>
      </c>
      <c r="L342" s="25" t="e">
        <f>VLOOKUP(I342,Opslag!S$2:T$4,2,FALSE)</f>
        <v>#N/A</v>
      </c>
      <c r="M342" s="25">
        <f t="shared" si="114"/>
        <v>4017.75</v>
      </c>
      <c r="N342" s="25" t="e">
        <f>VLOOKUP(B342,Opslag!$V$2:$W$429343,2,FALSE)</f>
        <v>#N/A</v>
      </c>
      <c r="O342" s="25">
        <f t="shared" si="115"/>
        <v>4017.75</v>
      </c>
      <c r="P342" s="25" t="e">
        <f t="shared" si="116"/>
        <v>#N/A</v>
      </c>
      <c r="Q342" s="25" t="e">
        <f t="shared" si="117"/>
        <v>#N/A</v>
      </c>
      <c r="R342" s="25" t="e">
        <f>VLOOKUP(I342,Opslag!S$7:T$9,2,FALSE)</f>
        <v>#N/A</v>
      </c>
      <c r="S342" s="24" t="e">
        <f t="shared" si="118"/>
        <v>#N/A</v>
      </c>
      <c r="T342" s="24" t="e">
        <f>VLOOKUP(S342,Opslag!$J$2:$K$77,2,FALSE)</f>
        <v>#N/A</v>
      </c>
      <c r="U342" s="24" t="e">
        <f t="shared" si="119"/>
        <v>#N/A</v>
      </c>
      <c r="V342" s="26" t="e">
        <f>VLOOKUP(U342,Opslag!$M$2:$N$112,2,FALSE)</f>
        <v>#N/A</v>
      </c>
      <c r="W342" s="46"/>
      <c r="X342" s="46"/>
      <c r="Y342" s="27">
        <f t="shared" si="107"/>
        <v>0</v>
      </c>
      <c r="Z342" s="26" t="e">
        <f>VLOOKUP(Y342,Tabel4[],2,FALSE)</f>
        <v>#N/A</v>
      </c>
      <c r="AA342" s="42"/>
      <c r="AB342" s="43"/>
      <c r="AC342" s="28">
        <f>VLOOKUP(AB342,Opslag!$P$2:$Q$57,2,FALSE)</f>
        <v>1</v>
      </c>
      <c r="AD342" s="24" t="e">
        <f t="shared" si="103"/>
        <v>#N/A</v>
      </c>
      <c r="AE342" s="24" t="e">
        <f t="shared" si="104"/>
        <v>#N/A</v>
      </c>
      <c r="AF342" s="24">
        <f t="shared" si="105"/>
        <v>1</v>
      </c>
      <c r="AG342" s="24" t="e">
        <f t="shared" si="106"/>
        <v>#N/A</v>
      </c>
      <c r="AH342" s="26" t="e">
        <f t="shared" si="108"/>
        <v>#N/A</v>
      </c>
      <c r="AI342" s="40"/>
      <c r="AJ342" s="40"/>
      <c r="AK342" s="32"/>
      <c r="AL342" s="30">
        <f>VLOOKUP(AK342,Opslag!$P$2:$Q$57,2,FALSE)</f>
        <v>1</v>
      </c>
      <c r="AM342" s="31"/>
      <c r="AN342" s="39"/>
    </row>
    <row r="343" spans="1:41" customFormat="1" x14ac:dyDescent="0.25">
      <c r="A343" s="48"/>
      <c r="B343" s="49"/>
      <c r="C343" s="49"/>
      <c r="D343" s="50"/>
      <c r="E343" s="34" t="e">
        <f t="shared" si="109"/>
        <v>#N/A</v>
      </c>
      <c r="F343" s="22" t="e">
        <f t="shared" si="110"/>
        <v>#N/A</v>
      </c>
      <c r="G343" s="23" t="e">
        <f t="shared" si="111"/>
        <v>#N/A</v>
      </c>
      <c r="H343" s="33">
        <f t="shared" si="112"/>
        <v>0</v>
      </c>
      <c r="I343" s="46"/>
      <c r="J343" s="28" t="e" cm="1">
        <f t="array" ref="J343">_xlfn.IFS(I343="2021/2022",0.25,I343="2022/2023",0.5,I343="2023/2024",1)</f>
        <v>#N/A</v>
      </c>
      <c r="K343" s="25">
        <f t="shared" si="113"/>
        <v>8766</v>
      </c>
      <c r="L343" s="25" t="e">
        <f>VLOOKUP(I343,Opslag!S$2:T$4,2,FALSE)</f>
        <v>#N/A</v>
      </c>
      <c r="M343" s="25">
        <f t="shared" si="114"/>
        <v>4017.75</v>
      </c>
      <c r="N343" s="25" t="e">
        <f>VLOOKUP(B343,Opslag!$V$2:$W$429343,2,FALSE)</f>
        <v>#N/A</v>
      </c>
      <c r="O343" s="25">
        <f t="shared" si="115"/>
        <v>4017.75</v>
      </c>
      <c r="P343" s="25" t="e">
        <f t="shared" si="116"/>
        <v>#N/A</v>
      </c>
      <c r="Q343" s="25" t="e">
        <f t="shared" si="117"/>
        <v>#N/A</v>
      </c>
      <c r="R343" s="25" t="e">
        <f>VLOOKUP(I343,Opslag!S$7:T$9,2,FALSE)</f>
        <v>#N/A</v>
      </c>
      <c r="S343" s="24" t="e">
        <f t="shared" si="118"/>
        <v>#N/A</v>
      </c>
      <c r="T343" s="24" t="e">
        <f>VLOOKUP(S343,Opslag!$J$2:$K$77,2,FALSE)</f>
        <v>#N/A</v>
      </c>
      <c r="U343" s="24" t="e">
        <f t="shared" si="119"/>
        <v>#N/A</v>
      </c>
      <c r="V343" s="26" t="e">
        <f>VLOOKUP(U343,Opslag!$M$2:$N$112,2,FALSE)</f>
        <v>#N/A</v>
      </c>
      <c r="W343" s="46"/>
      <c r="X343" s="46"/>
      <c r="Y343" s="27">
        <f t="shared" si="107"/>
        <v>0</v>
      </c>
      <c r="Z343" s="26" t="e">
        <f>VLOOKUP(Y343,Tabel4[],2,FALSE)</f>
        <v>#N/A</v>
      </c>
      <c r="AA343" s="42"/>
      <c r="AB343" s="43"/>
      <c r="AC343" s="28">
        <f>VLOOKUP(AB343,Opslag!$P$2:$Q$57,2,FALSE)</f>
        <v>1</v>
      </c>
      <c r="AD343" s="24" t="e">
        <f t="shared" si="103"/>
        <v>#N/A</v>
      </c>
      <c r="AE343" s="24" t="e">
        <f t="shared" si="104"/>
        <v>#N/A</v>
      </c>
      <c r="AF343" s="24">
        <f t="shared" si="105"/>
        <v>1</v>
      </c>
      <c r="AG343" s="24" t="e">
        <f t="shared" si="106"/>
        <v>#N/A</v>
      </c>
      <c r="AH343" s="26" t="e">
        <f t="shared" si="108"/>
        <v>#N/A</v>
      </c>
      <c r="AI343" s="40"/>
      <c r="AJ343" s="40"/>
      <c r="AK343" s="32"/>
      <c r="AL343" s="30">
        <f>VLOOKUP(AK343,Opslag!$P$2:$Q$57,2,FALSE)</f>
        <v>1</v>
      </c>
      <c r="AM343" s="31"/>
      <c r="AN343" s="39"/>
    </row>
    <row r="344" spans="1:41" customFormat="1" x14ac:dyDescent="0.25">
      <c r="A344" s="48"/>
      <c r="B344" s="49"/>
      <c r="C344" s="49"/>
      <c r="D344" s="50"/>
      <c r="E344" s="34" t="e">
        <f t="shared" si="109"/>
        <v>#N/A</v>
      </c>
      <c r="F344" s="22" t="e">
        <f t="shared" si="110"/>
        <v>#N/A</v>
      </c>
      <c r="G344" s="23" t="e">
        <f t="shared" si="111"/>
        <v>#N/A</v>
      </c>
      <c r="H344" s="33">
        <f t="shared" si="112"/>
        <v>0</v>
      </c>
      <c r="I344" s="46"/>
      <c r="J344" s="28" t="e" cm="1">
        <f t="array" ref="J344">_xlfn.IFS(I344="2021/2022",0.25,I344="2022/2023",0.5,I344="2023/2024",1)</f>
        <v>#N/A</v>
      </c>
      <c r="K344" s="25">
        <f t="shared" si="113"/>
        <v>8766</v>
      </c>
      <c r="L344" s="25" t="e">
        <f>VLOOKUP(I344,Opslag!S$2:T$4,2,FALSE)</f>
        <v>#N/A</v>
      </c>
      <c r="M344" s="25">
        <f t="shared" si="114"/>
        <v>4017.75</v>
      </c>
      <c r="N344" s="25" t="e">
        <f>VLOOKUP(B344,Opslag!$V$2:$W$429343,2,FALSE)</f>
        <v>#N/A</v>
      </c>
      <c r="O344" s="25">
        <f t="shared" si="115"/>
        <v>4017.75</v>
      </c>
      <c r="P344" s="25" t="e">
        <f t="shared" si="116"/>
        <v>#N/A</v>
      </c>
      <c r="Q344" s="25" t="e">
        <f t="shared" si="117"/>
        <v>#N/A</v>
      </c>
      <c r="R344" s="25" t="e">
        <f>VLOOKUP(I344,Opslag!S$7:T$9,2,FALSE)</f>
        <v>#N/A</v>
      </c>
      <c r="S344" s="24" t="e">
        <f t="shared" si="118"/>
        <v>#N/A</v>
      </c>
      <c r="T344" s="24" t="e">
        <f>VLOOKUP(S344,Opslag!$J$2:$K$77,2,FALSE)</f>
        <v>#N/A</v>
      </c>
      <c r="U344" s="24" t="e">
        <f t="shared" si="119"/>
        <v>#N/A</v>
      </c>
      <c r="V344" s="26" t="e">
        <f>VLOOKUP(U344,Opslag!$M$2:$N$112,2,FALSE)</f>
        <v>#N/A</v>
      </c>
      <c r="W344" s="46"/>
      <c r="X344" s="46"/>
      <c r="Y344" s="27">
        <f t="shared" si="107"/>
        <v>0</v>
      </c>
      <c r="Z344" s="26" t="e">
        <f>VLOOKUP(Y344,Tabel4[],2,FALSE)</f>
        <v>#N/A</v>
      </c>
      <c r="AA344" s="42"/>
      <c r="AB344" s="43"/>
      <c r="AC344" s="28">
        <f>VLOOKUP(AB344,Opslag!$P$2:$Q$57,2,FALSE)</f>
        <v>1</v>
      </c>
      <c r="AD344" s="24" t="e">
        <f t="shared" si="103"/>
        <v>#N/A</v>
      </c>
      <c r="AE344" s="24" t="e">
        <f t="shared" si="104"/>
        <v>#N/A</v>
      </c>
      <c r="AF344" s="24">
        <f t="shared" si="105"/>
        <v>1</v>
      </c>
      <c r="AG344" s="24" t="e">
        <f t="shared" si="106"/>
        <v>#N/A</v>
      </c>
      <c r="AH344" s="26" t="e">
        <f t="shared" si="108"/>
        <v>#N/A</v>
      </c>
      <c r="AI344" s="40"/>
      <c r="AJ344" s="40"/>
      <c r="AK344" s="32"/>
      <c r="AL344" s="30">
        <f>VLOOKUP(AK344,Opslag!$P$2:$Q$57,2,FALSE)</f>
        <v>1</v>
      </c>
      <c r="AM344" s="31"/>
      <c r="AN344" s="39"/>
    </row>
    <row r="345" spans="1:41" customFormat="1" x14ac:dyDescent="0.25">
      <c r="A345" s="48"/>
      <c r="B345" s="49"/>
      <c r="C345" s="49"/>
      <c r="D345" s="50"/>
      <c r="E345" s="34" t="e">
        <f t="shared" si="109"/>
        <v>#N/A</v>
      </c>
      <c r="F345" s="22" t="e">
        <f t="shared" si="110"/>
        <v>#N/A</v>
      </c>
      <c r="G345" s="23" t="e">
        <f t="shared" si="111"/>
        <v>#N/A</v>
      </c>
      <c r="H345" s="33">
        <f t="shared" si="112"/>
        <v>0</v>
      </c>
      <c r="I345" s="46"/>
      <c r="J345" s="28" t="e" cm="1">
        <f t="array" ref="J345">_xlfn.IFS(I345="2021/2022",0.25,I345="2022/2023",0.5,I345="2023/2024",1)</f>
        <v>#N/A</v>
      </c>
      <c r="K345" s="25">
        <f t="shared" si="113"/>
        <v>8766</v>
      </c>
      <c r="L345" s="25" t="e">
        <f>VLOOKUP(I345,Opslag!S$2:T$4,2,FALSE)</f>
        <v>#N/A</v>
      </c>
      <c r="M345" s="25">
        <f t="shared" si="114"/>
        <v>4017.75</v>
      </c>
      <c r="N345" s="25" t="e">
        <f>VLOOKUP(B345,Opslag!$V$2:$W$429343,2,FALSE)</f>
        <v>#N/A</v>
      </c>
      <c r="O345" s="25">
        <f t="shared" si="115"/>
        <v>4017.75</v>
      </c>
      <c r="P345" s="25" t="e">
        <f t="shared" si="116"/>
        <v>#N/A</v>
      </c>
      <c r="Q345" s="25" t="e">
        <f t="shared" si="117"/>
        <v>#N/A</v>
      </c>
      <c r="R345" s="25" t="e">
        <f>VLOOKUP(I345,Opslag!S$7:T$9,2,FALSE)</f>
        <v>#N/A</v>
      </c>
      <c r="S345" s="24" t="e">
        <f t="shared" si="118"/>
        <v>#N/A</v>
      </c>
      <c r="T345" s="24" t="e">
        <f>VLOOKUP(S345,Opslag!$J$2:$K$77,2,FALSE)</f>
        <v>#N/A</v>
      </c>
      <c r="U345" s="24" t="e">
        <f t="shared" si="119"/>
        <v>#N/A</v>
      </c>
      <c r="V345" s="26" t="e">
        <f>VLOOKUP(U345,Opslag!$M$2:$N$112,2,FALSE)</f>
        <v>#N/A</v>
      </c>
      <c r="W345" s="46"/>
      <c r="X345" s="46"/>
      <c r="Y345" s="27">
        <f t="shared" si="107"/>
        <v>0</v>
      </c>
      <c r="Z345" s="26" t="e">
        <f>VLOOKUP(Y345,Tabel4[],2,FALSE)</f>
        <v>#N/A</v>
      </c>
      <c r="AA345" s="42"/>
      <c r="AB345" s="43"/>
      <c r="AC345" s="28">
        <f>VLOOKUP(AB345,Opslag!$P$2:$Q$57,2,FALSE)</f>
        <v>1</v>
      </c>
      <c r="AD345" s="24" t="e">
        <f t="shared" si="103"/>
        <v>#N/A</v>
      </c>
      <c r="AE345" s="24" t="e">
        <f t="shared" si="104"/>
        <v>#N/A</v>
      </c>
      <c r="AF345" s="24">
        <f t="shared" si="105"/>
        <v>1</v>
      </c>
      <c r="AG345" s="24" t="e">
        <f t="shared" si="106"/>
        <v>#N/A</v>
      </c>
      <c r="AH345" s="26" t="e">
        <f t="shared" si="108"/>
        <v>#N/A</v>
      </c>
      <c r="AI345" s="40"/>
      <c r="AJ345" s="40"/>
      <c r="AK345" s="32"/>
      <c r="AL345" s="30">
        <f>VLOOKUP(AK345,Opslag!$P$2:$Q$57,2,FALSE)</f>
        <v>1</v>
      </c>
      <c r="AM345" s="31"/>
      <c r="AN345" s="39"/>
    </row>
    <row r="346" spans="1:41" customFormat="1" x14ac:dyDescent="0.25">
      <c r="A346" s="48"/>
      <c r="B346" s="49"/>
      <c r="C346" s="49"/>
      <c r="D346" s="50"/>
      <c r="E346" s="34" t="e">
        <f t="shared" si="109"/>
        <v>#N/A</v>
      </c>
      <c r="F346" s="22" t="e">
        <f t="shared" si="110"/>
        <v>#N/A</v>
      </c>
      <c r="G346" s="23" t="e">
        <f t="shared" si="111"/>
        <v>#N/A</v>
      </c>
      <c r="H346" s="33">
        <f t="shared" si="112"/>
        <v>0</v>
      </c>
      <c r="I346" s="46"/>
      <c r="J346" s="28" t="e" cm="1">
        <f t="array" ref="J346">_xlfn.IFS(I346="2021/2022",0.25,I346="2022/2023",0.5,I346="2023/2024",1)</f>
        <v>#N/A</v>
      </c>
      <c r="K346" s="25">
        <f t="shared" si="113"/>
        <v>8766</v>
      </c>
      <c r="L346" s="25" t="e">
        <f>VLOOKUP(I346,Opslag!S$2:T$4,2,FALSE)</f>
        <v>#N/A</v>
      </c>
      <c r="M346" s="25">
        <f t="shared" si="114"/>
        <v>4017.75</v>
      </c>
      <c r="N346" s="25" t="e">
        <f>VLOOKUP(B346,Opslag!$V$2:$W$429343,2,FALSE)</f>
        <v>#N/A</v>
      </c>
      <c r="O346" s="25">
        <f t="shared" si="115"/>
        <v>4017.75</v>
      </c>
      <c r="P346" s="25" t="e">
        <f t="shared" si="116"/>
        <v>#N/A</v>
      </c>
      <c r="Q346" s="25" t="e">
        <f t="shared" si="117"/>
        <v>#N/A</v>
      </c>
      <c r="R346" s="25" t="e">
        <f>VLOOKUP(I346,Opslag!S$7:T$9,2,FALSE)</f>
        <v>#N/A</v>
      </c>
      <c r="S346" s="24" t="e">
        <f t="shared" si="118"/>
        <v>#N/A</v>
      </c>
      <c r="T346" s="24" t="e">
        <f>VLOOKUP(S346,Opslag!$J$2:$K$77,2,FALSE)</f>
        <v>#N/A</v>
      </c>
      <c r="U346" s="24" t="e">
        <f t="shared" si="119"/>
        <v>#N/A</v>
      </c>
      <c r="V346" s="26" t="e">
        <f>VLOOKUP(U346,Opslag!$M$2:$N$112,2,FALSE)</f>
        <v>#N/A</v>
      </c>
      <c r="W346" s="46"/>
      <c r="X346" s="46"/>
      <c r="Y346" s="27">
        <f t="shared" si="107"/>
        <v>0</v>
      </c>
      <c r="Z346" s="26" t="e">
        <f>VLOOKUP(Y346,Tabel4[],2,FALSE)</f>
        <v>#N/A</v>
      </c>
      <c r="AA346" s="42"/>
      <c r="AB346" s="43"/>
      <c r="AC346" s="28">
        <f>VLOOKUP(AB346,Opslag!$P$2:$Q$57,2,FALSE)</f>
        <v>1</v>
      </c>
      <c r="AD346" s="24" t="e">
        <f t="shared" si="103"/>
        <v>#N/A</v>
      </c>
      <c r="AE346" s="24" t="e">
        <f t="shared" si="104"/>
        <v>#N/A</v>
      </c>
      <c r="AF346" s="24">
        <f t="shared" si="105"/>
        <v>1</v>
      </c>
      <c r="AG346" s="24" t="e">
        <f t="shared" si="106"/>
        <v>#N/A</v>
      </c>
      <c r="AH346" s="26" t="e">
        <f t="shared" si="108"/>
        <v>#N/A</v>
      </c>
      <c r="AI346" s="40"/>
      <c r="AJ346" s="40"/>
      <c r="AK346" s="32"/>
      <c r="AL346" s="30">
        <f>VLOOKUP(AK346,Opslag!$P$2:$Q$57,2,FALSE)</f>
        <v>1</v>
      </c>
      <c r="AM346" s="31"/>
      <c r="AN346" s="39"/>
    </row>
    <row r="347" spans="1:41" customFormat="1" x14ac:dyDescent="0.25">
      <c r="A347" s="48"/>
      <c r="B347" s="49"/>
      <c r="C347" s="49"/>
      <c r="D347" s="50"/>
      <c r="E347" s="34" t="e">
        <f t="shared" si="109"/>
        <v>#N/A</v>
      </c>
      <c r="F347" s="22" t="e">
        <f t="shared" si="110"/>
        <v>#N/A</v>
      </c>
      <c r="G347" s="23" t="e">
        <f t="shared" si="111"/>
        <v>#N/A</v>
      </c>
      <c r="H347" s="33">
        <f t="shared" si="112"/>
        <v>0</v>
      </c>
      <c r="I347" s="46"/>
      <c r="J347" s="28" t="e" cm="1">
        <f t="array" ref="J347">_xlfn.IFS(I347="2021/2022",0.25,I347="2022/2023",0.5,I347="2023/2024",1)</f>
        <v>#N/A</v>
      </c>
      <c r="K347" s="25">
        <f t="shared" si="113"/>
        <v>8766</v>
      </c>
      <c r="L347" s="25" t="e">
        <f>VLOOKUP(I347,Opslag!S$2:T$4,2,FALSE)</f>
        <v>#N/A</v>
      </c>
      <c r="M347" s="25">
        <f t="shared" si="114"/>
        <v>4017.75</v>
      </c>
      <c r="N347" s="25" t="e">
        <f>VLOOKUP(B347,Opslag!$V$2:$W$429343,2,FALSE)</f>
        <v>#N/A</v>
      </c>
      <c r="O347" s="25">
        <f t="shared" si="115"/>
        <v>4017.75</v>
      </c>
      <c r="P347" s="25" t="e">
        <f t="shared" si="116"/>
        <v>#N/A</v>
      </c>
      <c r="Q347" s="25" t="e">
        <f t="shared" si="117"/>
        <v>#N/A</v>
      </c>
      <c r="R347" s="25" t="e">
        <f>VLOOKUP(I347,Opslag!S$7:T$9,2,FALSE)</f>
        <v>#N/A</v>
      </c>
      <c r="S347" s="24" t="e">
        <f t="shared" si="118"/>
        <v>#N/A</v>
      </c>
      <c r="T347" s="24" t="e">
        <f>VLOOKUP(S347,Opslag!$J$2:$K$77,2,FALSE)</f>
        <v>#N/A</v>
      </c>
      <c r="U347" s="24" t="e">
        <f t="shared" si="119"/>
        <v>#N/A</v>
      </c>
      <c r="V347" s="26" t="e">
        <f>VLOOKUP(U347,Opslag!$M$2:$N$112,2,FALSE)</f>
        <v>#N/A</v>
      </c>
      <c r="W347" s="46"/>
      <c r="X347" s="46"/>
      <c r="Y347" s="27">
        <f t="shared" si="107"/>
        <v>0</v>
      </c>
      <c r="Z347" s="26" t="e">
        <f>VLOOKUP(Y347,Tabel4[],2,FALSE)</f>
        <v>#N/A</v>
      </c>
      <c r="AA347" s="42"/>
      <c r="AB347" s="43"/>
      <c r="AC347" s="28">
        <f>VLOOKUP(AB347,Opslag!$P$2:$Q$57,2,FALSE)</f>
        <v>1</v>
      </c>
      <c r="AD347" s="24" t="e">
        <f t="shared" si="103"/>
        <v>#N/A</v>
      </c>
      <c r="AE347" s="24" t="e">
        <f t="shared" si="104"/>
        <v>#N/A</v>
      </c>
      <c r="AF347" s="24">
        <f t="shared" si="105"/>
        <v>1</v>
      </c>
      <c r="AG347" s="24" t="e">
        <f t="shared" si="106"/>
        <v>#N/A</v>
      </c>
      <c r="AH347" s="26" t="e">
        <f t="shared" si="108"/>
        <v>#N/A</v>
      </c>
      <c r="AI347" s="40"/>
      <c r="AJ347" s="40"/>
      <c r="AK347" s="32"/>
      <c r="AL347" s="30">
        <f>VLOOKUP(AK347,Opslag!$P$2:$Q$57,2,FALSE)</f>
        <v>1</v>
      </c>
      <c r="AM347" s="31"/>
      <c r="AN347" s="39"/>
    </row>
    <row r="348" spans="1:41" customFormat="1" x14ac:dyDescent="0.25">
      <c r="A348" s="48"/>
      <c r="B348" s="49"/>
      <c r="C348" s="49"/>
      <c r="D348" s="50"/>
      <c r="E348" s="34" t="e">
        <f t="shared" si="109"/>
        <v>#N/A</v>
      </c>
      <c r="F348" s="22" t="e">
        <f t="shared" si="110"/>
        <v>#N/A</v>
      </c>
      <c r="G348" s="23" t="e">
        <f t="shared" si="111"/>
        <v>#N/A</v>
      </c>
      <c r="H348" s="33">
        <f t="shared" si="112"/>
        <v>0</v>
      </c>
      <c r="I348" s="46"/>
      <c r="J348" s="28" t="e" cm="1">
        <f t="array" ref="J348">_xlfn.IFS(I348="2021/2022",0.25,I348="2022/2023",0.5,I348="2023/2024",1)</f>
        <v>#N/A</v>
      </c>
      <c r="K348" s="25">
        <f t="shared" si="113"/>
        <v>8766</v>
      </c>
      <c r="L348" s="25" t="e">
        <f>VLOOKUP(I348,Opslag!S$2:T$4,2,FALSE)</f>
        <v>#N/A</v>
      </c>
      <c r="M348" s="25">
        <f t="shared" si="114"/>
        <v>4017.75</v>
      </c>
      <c r="N348" s="25" t="e">
        <f>VLOOKUP(B348,Opslag!$V$2:$W$429343,2,FALSE)</f>
        <v>#N/A</v>
      </c>
      <c r="O348" s="25">
        <f t="shared" si="115"/>
        <v>4017.75</v>
      </c>
      <c r="P348" s="25" t="e">
        <f t="shared" si="116"/>
        <v>#N/A</v>
      </c>
      <c r="Q348" s="25" t="e">
        <f t="shared" si="117"/>
        <v>#N/A</v>
      </c>
      <c r="R348" s="25" t="e">
        <f>VLOOKUP(I348,Opslag!S$7:T$9,2,FALSE)</f>
        <v>#N/A</v>
      </c>
      <c r="S348" s="24" t="e">
        <f t="shared" si="118"/>
        <v>#N/A</v>
      </c>
      <c r="T348" s="24" t="e">
        <f>VLOOKUP(S348,Opslag!$J$2:$K$77,2,FALSE)</f>
        <v>#N/A</v>
      </c>
      <c r="U348" s="24" t="e">
        <f t="shared" si="119"/>
        <v>#N/A</v>
      </c>
      <c r="V348" s="26" t="e">
        <f>VLOOKUP(U348,Opslag!$M$2:$N$112,2,FALSE)</f>
        <v>#N/A</v>
      </c>
      <c r="W348" s="46"/>
      <c r="X348" s="46"/>
      <c r="Y348" s="27">
        <f t="shared" si="107"/>
        <v>0</v>
      </c>
      <c r="Z348" s="26" t="e">
        <f>VLOOKUP(Y348,Tabel4[],2,FALSE)</f>
        <v>#N/A</v>
      </c>
      <c r="AA348" s="42"/>
      <c r="AB348" s="43"/>
      <c r="AC348" s="28">
        <f>VLOOKUP(AB348,Opslag!$P$2:$Q$57,2,FALSE)</f>
        <v>1</v>
      </c>
      <c r="AD348" s="24" t="e">
        <f t="shared" si="103"/>
        <v>#N/A</v>
      </c>
      <c r="AE348" s="24" t="e">
        <f t="shared" si="104"/>
        <v>#N/A</v>
      </c>
      <c r="AF348" s="24">
        <f t="shared" si="105"/>
        <v>1</v>
      </c>
      <c r="AG348" s="24" t="e">
        <f t="shared" si="106"/>
        <v>#N/A</v>
      </c>
      <c r="AH348" s="26" t="e">
        <f t="shared" si="108"/>
        <v>#N/A</v>
      </c>
      <c r="AI348" s="40"/>
      <c r="AJ348" s="40"/>
      <c r="AK348" s="32"/>
      <c r="AL348" s="30">
        <f>VLOOKUP(AK348,Opslag!$P$2:$Q$57,2,FALSE)</f>
        <v>1</v>
      </c>
      <c r="AM348" s="31"/>
      <c r="AN348" s="39"/>
    </row>
    <row r="349" spans="1:41" customFormat="1" x14ac:dyDescent="0.25">
      <c r="A349" s="48"/>
      <c r="B349" s="49"/>
      <c r="C349" s="49"/>
      <c r="D349" s="50"/>
      <c r="E349" s="34" t="e">
        <f t="shared" si="109"/>
        <v>#N/A</v>
      </c>
      <c r="F349" s="22" t="e">
        <f t="shared" si="110"/>
        <v>#N/A</v>
      </c>
      <c r="G349" s="23" t="e">
        <f t="shared" si="111"/>
        <v>#N/A</v>
      </c>
      <c r="H349" s="33">
        <f t="shared" si="112"/>
        <v>0</v>
      </c>
      <c r="I349" s="46"/>
      <c r="J349" s="28" t="e" cm="1">
        <f t="array" ref="J349">_xlfn.IFS(I349="2021/2022",0.25,I349="2022/2023",0.5,I349="2023/2024",1)</f>
        <v>#N/A</v>
      </c>
      <c r="K349" s="25">
        <f t="shared" si="113"/>
        <v>8766</v>
      </c>
      <c r="L349" s="25" t="e">
        <f>VLOOKUP(I349,Opslag!S$2:T$4,2,FALSE)</f>
        <v>#N/A</v>
      </c>
      <c r="M349" s="25">
        <f t="shared" si="114"/>
        <v>4017.75</v>
      </c>
      <c r="N349" s="25" t="e">
        <f>VLOOKUP(B349,Opslag!$V$2:$W$429343,2,FALSE)</f>
        <v>#N/A</v>
      </c>
      <c r="O349" s="25">
        <f t="shared" si="115"/>
        <v>4017.75</v>
      </c>
      <c r="P349" s="25" t="e">
        <f t="shared" si="116"/>
        <v>#N/A</v>
      </c>
      <c r="Q349" s="25" t="e">
        <f t="shared" si="117"/>
        <v>#N/A</v>
      </c>
      <c r="R349" s="25" t="e">
        <f>VLOOKUP(I349,Opslag!S$7:T$9,2,FALSE)</f>
        <v>#N/A</v>
      </c>
      <c r="S349" s="24" t="e">
        <f t="shared" si="118"/>
        <v>#N/A</v>
      </c>
      <c r="T349" s="24" t="e">
        <f>VLOOKUP(S349,Opslag!$J$2:$K$77,2,FALSE)</f>
        <v>#N/A</v>
      </c>
      <c r="U349" s="24" t="e">
        <f t="shared" si="119"/>
        <v>#N/A</v>
      </c>
      <c r="V349" s="26" t="e">
        <f>VLOOKUP(U349,Opslag!$M$2:$N$112,2,FALSE)</f>
        <v>#N/A</v>
      </c>
      <c r="W349" s="46"/>
      <c r="X349" s="46"/>
      <c r="Y349" s="27">
        <f t="shared" si="107"/>
        <v>0</v>
      </c>
      <c r="Z349" s="26" t="e">
        <f>VLOOKUP(Y349,Tabel4[],2,FALSE)</f>
        <v>#N/A</v>
      </c>
      <c r="AA349" s="42"/>
      <c r="AB349" s="43"/>
      <c r="AC349" s="28">
        <f>VLOOKUP(AB349,Opslag!$P$2:$Q$57,2,FALSE)</f>
        <v>1</v>
      </c>
      <c r="AD349" s="24" t="e">
        <f t="shared" si="103"/>
        <v>#N/A</v>
      </c>
      <c r="AE349" s="24" t="e">
        <f t="shared" si="104"/>
        <v>#N/A</v>
      </c>
      <c r="AF349" s="24">
        <f t="shared" si="105"/>
        <v>1</v>
      </c>
      <c r="AG349" s="24" t="e">
        <f t="shared" si="106"/>
        <v>#N/A</v>
      </c>
      <c r="AH349" s="26" t="e">
        <f t="shared" si="108"/>
        <v>#N/A</v>
      </c>
      <c r="AI349" s="40"/>
      <c r="AJ349" s="40"/>
      <c r="AK349" s="32"/>
      <c r="AL349" s="30">
        <f>VLOOKUP(AK349,Opslag!$P$2:$Q$57,2,FALSE)</f>
        <v>1</v>
      </c>
      <c r="AM349" s="31"/>
      <c r="AN349" s="39"/>
    </row>
    <row r="350" spans="1:41" customFormat="1" ht="15.75" thickBot="1" x14ac:dyDescent="0.3">
      <c r="A350" s="52"/>
      <c r="B350" s="53"/>
      <c r="C350" s="53"/>
      <c r="D350" s="54"/>
      <c r="E350" s="34" t="e">
        <f t="shared" si="109"/>
        <v>#N/A</v>
      </c>
      <c r="F350" s="22" t="e">
        <f t="shared" si="110"/>
        <v>#N/A</v>
      </c>
      <c r="G350" s="23" t="e">
        <f t="shared" si="111"/>
        <v>#N/A</v>
      </c>
      <c r="H350" s="33">
        <f t="shared" si="112"/>
        <v>0</v>
      </c>
      <c r="I350" s="46"/>
      <c r="J350" s="28" t="e" cm="1">
        <f t="array" ref="J350">_xlfn.IFS(I350="2021/2022",0.25,I350="2022/2023",0.5,I350="2023/2024",1)</f>
        <v>#N/A</v>
      </c>
      <c r="K350" s="25">
        <f t="shared" si="113"/>
        <v>8766</v>
      </c>
      <c r="L350" s="25" t="e">
        <f>VLOOKUP(I350,Opslag!S$2:T$4,2,FALSE)</f>
        <v>#N/A</v>
      </c>
      <c r="M350" s="25">
        <f t="shared" si="114"/>
        <v>4017.75</v>
      </c>
      <c r="N350" s="25" t="e">
        <f>VLOOKUP(B350,Opslag!$V$2:$W$429343,2,FALSE)</f>
        <v>#N/A</v>
      </c>
      <c r="O350" s="25">
        <f t="shared" si="115"/>
        <v>4017.75</v>
      </c>
      <c r="P350" s="25" t="e">
        <f t="shared" si="116"/>
        <v>#N/A</v>
      </c>
      <c r="Q350" s="25" t="e">
        <f t="shared" si="117"/>
        <v>#N/A</v>
      </c>
      <c r="R350" s="25" t="e">
        <f>VLOOKUP(I350,Opslag!S$7:T$9,2,FALSE)</f>
        <v>#N/A</v>
      </c>
      <c r="S350" s="24" t="e">
        <f t="shared" si="118"/>
        <v>#N/A</v>
      </c>
      <c r="T350" s="24" t="e">
        <f>VLOOKUP(S350,Opslag!$J$2:$K$77,2,FALSE)</f>
        <v>#N/A</v>
      </c>
      <c r="U350" s="24" t="e">
        <f t="shared" si="119"/>
        <v>#N/A</v>
      </c>
      <c r="V350" s="26" t="e">
        <f>VLOOKUP(U350,Opslag!$M$2:$N$112,2,FALSE)</f>
        <v>#N/A</v>
      </c>
      <c r="W350" s="47"/>
      <c r="X350" s="46"/>
      <c r="Y350" s="27">
        <f t="shared" si="107"/>
        <v>0</v>
      </c>
      <c r="Z350" s="26" t="e">
        <f>VLOOKUP(Y350,Tabel4[],2,FALSE)</f>
        <v>#N/A</v>
      </c>
      <c r="AA350" s="44"/>
      <c r="AB350" s="45"/>
      <c r="AC350" s="28">
        <f>VLOOKUP(AB350,Opslag!$P$2:$Q$57,2,FALSE)</f>
        <v>1</v>
      </c>
      <c r="AD350" s="24" t="e">
        <f t="shared" si="103"/>
        <v>#N/A</v>
      </c>
      <c r="AE350" s="24" t="e">
        <f t="shared" si="104"/>
        <v>#N/A</v>
      </c>
      <c r="AF350" s="24">
        <f t="shared" si="105"/>
        <v>1</v>
      </c>
      <c r="AG350" s="24" t="e">
        <f t="shared" si="106"/>
        <v>#N/A</v>
      </c>
      <c r="AH350" s="26" t="e">
        <f t="shared" si="108"/>
        <v>#N/A</v>
      </c>
      <c r="AI350" s="41"/>
      <c r="AJ350" s="41"/>
      <c r="AK350" s="32"/>
      <c r="AL350" s="30">
        <f>VLOOKUP(AK350,Opslag!$P$2:$Q$57,2,FALSE)</f>
        <v>1</v>
      </c>
      <c r="AM350" s="31"/>
      <c r="AN350" s="39"/>
    </row>
    <row r="351" spans="1:41" customFormat="1" hidden="1" x14ac:dyDescent="0.25"/>
    <row r="352" spans="1:41" x14ac:dyDescent="0.25">
      <c r="A352" s="81"/>
      <c r="B352" s="81"/>
      <c r="C352" s="81"/>
      <c r="D352" s="81"/>
      <c r="E352" s="81"/>
      <c r="F352" s="81"/>
      <c r="G352" s="81"/>
      <c r="H352" s="81"/>
      <c r="I352" s="81"/>
      <c r="J352" s="81"/>
      <c r="K352" s="81"/>
      <c r="L352" s="81"/>
      <c r="M352" s="81"/>
      <c r="N352" s="81"/>
      <c r="O352" s="81"/>
      <c r="P352" s="81"/>
      <c r="Q352" s="81"/>
      <c r="R352" s="81"/>
      <c r="S352" s="81"/>
      <c r="T352" s="81"/>
      <c r="U352" s="81"/>
      <c r="V352" s="81"/>
      <c r="AO352" s="81"/>
    </row>
  </sheetData>
  <sheetProtection algorithmName="SHA-512" hashValue="OIC4mar6cm39rahQpHqj7df6300Mxs8xcYb4p/+YGh4Pg/V0wVIlJBE1f+2PD54MBW+vO/s5/bHdJjfK8FGXfA==" saltValue="JTz6mIfvR5L65uYDdsdPeQ==" spinCount="100000" sheet="1" sort="0"/>
  <autoFilter ref="A2:AM350" xr:uid="{730C50D8-DD70-41D0-91B6-22F0163EF907}"/>
  <mergeCells count="2">
    <mergeCell ref="A1:D1"/>
    <mergeCell ref="W1:X1"/>
  </mergeCells>
  <dataValidations count="3">
    <dataValidation type="list" allowBlank="1" showInputMessage="1" showErrorMessage="1" errorTitle="Fejl i niveau type" error="Benyt venligst drop down menuen til at vælge niveau type." sqref="X3:X350" xr:uid="{D4E7E457-1777-4A71-A801-32B2F530F32B}">
      <formula1>INDIRECT(W3)</formula1>
    </dataValidation>
    <dataValidation type="list" allowBlank="1" showInputMessage="1" showErrorMessage="1" errorTitle="Fejl i bidragstype" error="Benyt venligst drop down menuen til at vælge bidragstype." sqref="W3:W350" xr:uid="{15B23BCE-64D8-4524-82D3-B00140AD58FD}">
      <formula1>Bidragstype</formula1>
    </dataValidation>
    <dataValidation type="date" operator="lessThan" allowBlank="1" showInputMessage="1" showErrorMessage="1" sqref="B3:D350" xr:uid="{29A58660-0991-4331-8B01-6F2CB4353EA8}">
      <formula1>45657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Fejl i indtastning" error="Benyt venligst drop down menu til indtastning." xr:uid="{7ECF947C-E32D-4309-8893-388402B71E1B}">
          <x14:formula1>
            <xm:f>Opslag!$P$2:$P$57</xm:f>
          </x14:formula1>
          <xm:sqref>AB3:AB350</xm:sqref>
        </x14:dataValidation>
        <x14:dataValidation type="list" allowBlank="1" showInputMessage="1" showErrorMessage="1" errorTitle="Fejl i sæson format" error="Du bedes benytte dropdown menuen til at vælge sæson." xr:uid="{F0D660CF-2841-45B5-B292-B76821C5B8A1}">
          <x14:formula1>
            <xm:f>Opslag!$D$2:$D$3</xm:f>
          </x14:formula1>
          <xm:sqref>I3</xm:sqref>
        </x14:dataValidation>
        <x14:dataValidation type="list" allowBlank="1" showInputMessage="1" showErrorMessage="1" errorTitle="Fejl i sæson format" error="Du bedes benytte dropdown menuen til at vælge sæson." xr:uid="{5F4775E5-DF24-40D5-8DA2-5126A869F789}">
          <x14:formula1>
            <xm:f>Opslag!$D$2:$D$4</xm:f>
          </x14:formula1>
          <xm:sqref>I4:I350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FB87E-2558-4F49-B530-4EFB83C248A8}">
  <dimension ref="A1:J55"/>
  <sheetViews>
    <sheetView zoomScale="85" zoomScaleNormal="85" workbookViewId="0">
      <selection activeCell="H1" sqref="H1:I1"/>
    </sheetView>
  </sheetViews>
  <sheetFormatPr defaultColWidth="0" defaultRowHeight="15" zeroHeight="1" x14ac:dyDescent="0.25"/>
  <cols>
    <col min="1" max="1" width="3.7109375" style="82" customWidth="1"/>
    <col min="2" max="2" width="4.140625" style="82" bestFit="1" customWidth="1"/>
    <col min="3" max="3" width="22.42578125" style="82" bestFit="1" customWidth="1"/>
    <col min="4" max="4" width="3.7109375" style="82" customWidth="1"/>
    <col min="5" max="5" width="4.140625" style="82" bestFit="1" customWidth="1"/>
    <col min="6" max="6" width="22.85546875" style="82" bestFit="1" customWidth="1"/>
    <col min="7" max="7" width="3.7109375" style="82" customWidth="1"/>
    <col min="8" max="8" width="4.140625" style="82" bestFit="1" customWidth="1"/>
    <col min="9" max="9" width="22.85546875" style="82" bestFit="1" customWidth="1"/>
    <col min="10" max="10" width="3.7109375" style="82" customWidth="1"/>
    <col min="11" max="16384" width="8.85546875" style="63" hidden="1"/>
  </cols>
  <sheetData>
    <row r="1" spans="1:10" ht="18.75" x14ac:dyDescent="0.3">
      <c r="A1" s="55"/>
      <c r="B1" s="87" t="s">
        <v>50</v>
      </c>
      <c r="C1" s="88"/>
      <c r="D1" s="56"/>
      <c r="E1" s="87" t="s">
        <v>173</v>
      </c>
      <c r="F1" s="88"/>
      <c r="G1" s="56"/>
      <c r="H1" s="87" t="s">
        <v>173</v>
      </c>
      <c r="I1" s="88"/>
      <c r="J1" s="57"/>
    </row>
    <row r="2" spans="1:10" x14ac:dyDescent="0.25">
      <c r="A2" s="58"/>
      <c r="B2" s="59" t="s">
        <v>51</v>
      </c>
      <c r="C2" s="60" t="s">
        <v>52</v>
      </c>
      <c r="D2" s="61"/>
      <c r="E2" s="59" t="s">
        <v>51</v>
      </c>
      <c r="F2" s="60" t="s">
        <v>52</v>
      </c>
      <c r="G2" s="61"/>
      <c r="H2" s="59" t="s">
        <v>51</v>
      </c>
      <c r="I2" s="60" t="s">
        <v>52</v>
      </c>
      <c r="J2" s="62"/>
    </row>
    <row r="3" spans="1:10" x14ac:dyDescent="0.25">
      <c r="A3" s="58"/>
      <c r="B3" s="63" t="s">
        <v>53</v>
      </c>
      <c r="C3" t="s">
        <v>54</v>
      </c>
      <c r="D3" s="64"/>
      <c r="E3" s="63" t="s">
        <v>53</v>
      </c>
      <c r="F3" t="s">
        <v>54</v>
      </c>
      <c r="G3" s="64"/>
      <c r="H3" s="63" t="s">
        <v>53</v>
      </c>
      <c r="I3" s="82" t="s">
        <v>54</v>
      </c>
      <c r="J3" s="62"/>
    </row>
    <row r="4" spans="1:10" x14ac:dyDescent="0.25">
      <c r="A4" s="58"/>
      <c r="B4" s="63" t="s">
        <v>55</v>
      </c>
      <c r="C4" t="s">
        <v>56</v>
      </c>
      <c r="D4" s="64"/>
      <c r="E4" s="63" t="s">
        <v>55</v>
      </c>
      <c r="F4" t="s">
        <v>56</v>
      </c>
      <c r="G4" s="64"/>
      <c r="H4" s="63" t="s">
        <v>55</v>
      </c>
      <c r="I4" s="82" t="s">
        <v>56</v>
      </c>
      <c r="J4" s="62"/>
    </row>
    <row r="5" spans="1:10" x14ac:dyDescent="0.25">
      <c r="A5" s="58"/>
      <c r="B5" s="63" t="s">
        <v>57</v>
      </c>
      <c r="C5" t="s">
        <v>58</v>
      </c>
      <c r="D5" s="64"/>
      <c r="E5" s="63" t="s">
        <v>57</v>
      </c>
      <c r="F5" t="s">
        <v>58</v>
      </c>
      <c r="G5" s="64"/>
      <c r="H5" s="63" t="s">
        <v>57</v>
      </c>
      <c r="I5" s="82" t="s">
        <v>58</v>
      </c>
      <c r="J5" s="62"/>
    </row>
    <row r="6" spans="1:10" x14ac:dyDescent="0.25">
      <c r="A6" s="58"/>
      <c r="B6" s="63" t="s">
        <v>60</v>
      </c>
      <c r="C6" t="s">
        <v>59</v>
      </c>
      <c r="D6" s="64"/>
      <c r="E6" s="63" t="s">
        <v>60</v>
      </c>
      <c r="F6" t="s">
        <v>59</v>
      </c>
      <c r="G6" s="64"/>
      <c r="H6" s="63" t="s">
        <v>60</v>
      </c>
      <c r="I6" s="82" t="s">
        <v>59</v>
      </c>
      <c r="J6" s="62"/>
    </row>
    <row r="7" spans="1:10" x14ac:dyDescent="0.25">
      <c r="A7" s="58"/>
      <c r="B7" s="63" t="s">
        <v>61</v>
      </c>
      <c r="C7" t="s">
        <v>63</v>
      </c>
      <c r="D7" s="64"/>
      <c r="E7" s="63" t="s">
        <v>61</v>
      </c>
      <c r="F7" t="s">
        <v>63</v>
      </c>
      <c r="G7" s="64"/>
      <c r="H7" s="63" t="s">
        <v>61</v>
      </c>
      <c r="I7" s="82" t="s">
        <v>72</v>
      </c>
      <c r="J7" s="62"/>
    </row>
    <row r="8" spans="1:10" x14ac:dyDescent="0.25">
      <c r="A8" s="58"/>
      <c r="B8" s="63" t="s">
        <v>64</v>
      </c>
      <c r="C8" s="82" t="s">
        <v>62</v>
      </c>
      <c r="D8" s="64"/>
      <c r="E8" s="63" t="s">
        <v>64</v>
      </c>
      <c r="F8" s="82" t="s">
        <v>62</v>
      </c>
      <c r="G8" s="64"/>
      <c r="H8" s="63" t="s">
        <v>64</v>
      </c>
      <c r="I8" s="82" t="s">
        <v>63</v>
      </c>
      <c r="J8" s="62"/>
    </row>
    <row r="9" spans="1:10" x14ac:dyDescent="0.25">
      <c r="A9" s="58"/>
      <c r="B9" s="63" t="s">
        <v>66</v>
      </c>
      <c r="C9" t="s">
        <v>65</v>
      </c>
      <c r="D9" s="64"/>
      <c r="E9" s="63" t="s">
        <v>66</v>
      </c>
      <c r="F9" t="s">
        <v>65</v>
      </c>
      <c r="G9" s="64"/>
      <c r="H9" s="63" t="s">
        <v>66</v>
      </c>
      <c r="I9" s="82" t="s">
        <v>62</v>
      </c>
      <c r="J9" s="62"/>
    </row>
    <row r="10" spans="1:10" x14ac:dyDescent="0.25">
      <c r="A10" s="58"/>
      <c r="B10" s="63" t="s">
        <v>68</v>
      </c>
      <c r="C10" t="s">
        <v>67</v>
      </c>
      <c r="D10" s="64"/>
      <c r="E10" s="63" t="s">
        <v>68</v>
      </c>
      <c r="F10" t="s">
        <v>67</v>
      </c>
      <c r="G10" s="64"/>
      <c r="H10" s="63" t="s">
        <v>68</v>
      </c>
      <c r="I10" s="82" t="s">
        <v>176</v>
      </c>
      <c r="J10" s="62"/>
    </row>
    <row r="11" spans="1:10" x14ac:dyDescent="0.25">
      <c r="A11" s="58"/>
      <c r="B11" s="63" t="s">
        <v>70</v>
      </c>
      <c r="C11" t="s">
        <v>72</v>
      </c>
      <c r="D11" s="64"/>
      <c r="E11" s="63" t="s">
        <v>70</v>
      </c>
      <c r="F11" t="s">
        <v>72</v>
      </c>
      <c r="G11" s="64"/>
      <c r="H11" s="63" t="s">
        <v>70</v>
      </c>
      <c r="I11" s="82" t="s">
        <v>69</v>
      </c>
      <c r="J11" s="62"/>
    </row>
    <row r="12" spans="1:10" x14ac:dyDescent="0.25">
      <c r="A12" s="58"/>
      <c r="B12" s="63" t="s">
        <v>73</v>
      </c>
      <c r="C12" s="82" t="s">
        <v>69</v>
      </c>
      <c r="D12" s="64"/>
      <c r="E12" s="63" t="s">
        <v>73</v>
      </c>
      <c r="F12" s="82" t="s">
        <v>69</v>
      </c>
      <c r="G12" s="64"/>
      <c r="H12" s="63" t="s">
        <v>73</v>
      </c>
      <c r="I12" s="82" t="s">
        <v>67</v>
      </c>
      <c r="J12" s="62"/>
    </row>
    <row r="13" spans="1:10" x14ac:dyDescent="0.25">
      <c r="A13" s="58"/>
      <c r="B13" s="63" t="s">
        <v>74</v>
      </c>
      <c r="C13" t="s">
        <v>77</v>
      </c>
      <c r="D13" s="64"/>
      <c r="E13" s="63" t="s">
        <v>74</v>
      </c>
      <c r="F13" t="s">
        <v>75</v>
      </c>
      <c r="G13" s="64"/>
      <c r="H13" s="63" t="s">
        <v>74</v>
      </c>
      <c r="I13" s="82" t="s">
        <v>75</v>
      </c>
      <c r="J13" s="62"/>
    </row>
    <row r="14" spans="1:10" x14ac:dyDescent="0.25">
      <c r="A14" s="58"/>
      <c r="B14" s="63" t="s">
        <v>78</v>
      </c>
      <c r="C14" t="s">
        <v>79</v>
      </c>
      <c r="D14" s="64"/>
      <c r="E14" s="63" t="s">
        <v>78</v>
      </c>
      <c r="F14" t="s">
        <v>79</v>
      </c>
      <c r="G14" s="64"/>
      <c r="H14" s="63" t="s">
        <v>78</v>
      </c>
      <c r="I14" s="82" t="s">
        <v>77</v>
      </c>
      <c r="J14" s="62"/>
    </row>
    <row r="15" spans="1:10" x14ac:dyDescent="0.25">
      <c r="A15" s="58"/>
      <c r="B15" s="63" t="s">
        <v>80</v>
      </c>
      <c r="C15" t="s">
        <v>82</v>
      </c>
      <c r="D15" s="64"/>
      <c r="E15" s="63" t="s">
        <v>80</v>
      </c>
      <c r="F15" t="s">
        <v>77</v>
      </c>
      <c r="G15" s="64"/>
      <c r="H15" s="63" t="s">
        <v>80</v>
      </c>
      <c r="I15" s="82" t="s">
        <v>89</v>
      </c>
      <c r="J15" s="62"/>
    </row>
    <row r="16" spans="1:10" x14ac:dyDescent="0.25">
      <c r="A16" s="58"/>
      <c r="B16" s="63" t="s">
        <v>83</v>
      </c>
      <c r="C16" t="s">
        <v>71</v>
      </c>
      <c r="D16" s="64"/>
      <c r="E16" s="63" t="s">
        <v>83</v>
      </c>
      <c r="F16" t="s">
        <v>89</v>
      </c>
      <c r="G16" s="64"/>
      <c r="H16" s="63" t="s">
        <v>83</v>
      </c>
      <c r="I16" s="82" t="s">
        <v>82</v>
      </c>
      <c r="J16" s="62"/>
    </row>
    <row r="17" spans="1:10" x14ac:dyDescent="0.25">
      <c r="A17" s="58"/>
      <c r="B17" s="63" t="s">
        <v>84</v>
      </c>
      <c r="C17" t="s">
        <v>75</v>
      </c>
      <c r="D17" s="64"/>
      <c r="E17" s="63" t="s">
        <v>84</v>
      </c>
      <c r="F17" t="s">
        <v>76</v>
      </c>
      <c r="G17" s="64"/>
      <c r="H17" s="63" t="s">
        <v>84</v>
      </c>
      <c r="I17" s="82" t="s">
        <v>76</v>
      </c>
      <c r="J17" s="62"/>
    </row>
    <row r="18" spans="1:10" x14ac:dyDescent="0.25">
      <c r="A18" s="58"/>
      <c r="B18" s="63" t="s">
        <v>86</v>
      </c>
      <c r="C18" t="s">
        <v>76</v>
      </c>
      <c r="D18" s="64"/>
      <c r="E18" s="63" t="s">
        <v>86</v>
      </c>
      <c r="F18" t="s">
        <v>82</v>
      </c>
      <c r="G18" s="64"/>
      <c r="H18" s="63" t="s">
        <v>86</v>
      </c>
      <c r="I18" s="82" t="s">
        <v>79</v>
      </c>
      <c r="J18" s="62"/>
    </row>
    <row r="19" spans="1:10" x14ac:dyDescent="0.25">
      <c r="A19" s="58"/>
      <c r="B19" s="63" t="s">
        <v>87</v>
      </c>
      <c r="C19" t="s">
        <v>89</v>
      </c>
      <c r="D19" s="64"/>
      <c r="E19" s="63" t="s">
        <v>87</v>
      </c>
      <c r="F19" t="s">
        <v>71</v>
      </c>
      <c r="G19" s="64"/>
      <c r="H19" s="63" t="s">
        <v>87</v>
      </c>
      <c r="I19" s="82" t="s">
        <v>71</v>
      </c>
      <c r="J19" s="62"/>
    </row>
    <row r="20" spans="1:10" x14ac:dyDescent="0.25">
      <c r="A20" s="58"/>
      <c r="B20" s="63" t="s">
        <v>90</v>
      </c>
      <c r="C20" t="s">
        <v>81</v>
      </c>
      <c r="D20" s="64"/>
      <c r="E20" s="63" t="s">
        <v>90</v>
      </c>
      <c r="F20" t="s">
        <v>81</v>
      </c>
      <c r="G20" s="64"/>
      <c r="H20" s="63" t="s">
        <v>90</v>
      </c>
      <c r="I20" s="82" t="s">
        <v>81</v>
      </c>
      <c r="J20" s="62"/>
    </row>
    <row r="21" spans="1:10" x14ac:dyDescent="0.25">
      <c r="A21" s="58"/>
      <c r="B21" s="63" t="s">
        <v>92</v>
      </c>
      <c r="C21" t="s">
        <v>94</v>
      </c>
      <c r="D21" s="64"/>
      <c r="E21" s="63" t="s">
        <v>92</v>
      </c>
      <c r="F21" t="s">
        <v>94</v>
      </c>
      <c r="G21" s="64"/>
      <c r="H21" s="63" t="s">
        <v>92</v>
      </c>
      <c r="I21" s="82" t="s">
        <v>91</v>
      </c>
      <c r="J21" s="62"/>
    </row>
    <row r="22" spans="1:10" x14ac:dyDescent="0.25">
      <c r="A22" s="58"/>
      <c r="B22" s="63" t="s">
        <v>95</v>
      </c>
      <c r="C22" t="s">
        <v>88</v>
      </c>
      <c r="D22" s="64"/>
      <c r="E22" s="63" t="s">
        <v>95</v>
      </c>
      <c r="F22" t="s">
        <v>88</v>
      </c>
      <c r="G22" s="64"/>
      <c r="H22" s="63" t="s">
        <v>95</v>
      </c>
      <c r="I22" s="82" t="s">
        <v>94</v>
      </c>
      <c r="J22" s="62"/>
    </row>
    <row r="23" spans="1:10" x14ac:dyDescent="0.25">
      <c r="A23" s="58"/>
      <c r="B23" s="63" t="s">
        <v>96</v>
      </c>
      <c r="C23" t="s">
        <v>91</v>
      </c>
      <c r="D23" s="64"/>
      <c r="E23" s="63" t="s">
        <v>96</v>
      </c>
      <c r="F23" t="s">
        <v>91</v>
      </c>
      <c r="G23" s="64"/>
      <c r="H23" s="63" t="s">
        <v>96</v>
      </c>
      <c r="I23" s="82" t="s">
        <v>88</v>
      </c>
      <c r="J23" s="62"/>
    </row>
    <row r="24" spans="1:10" x14ac:dyDescent="0.25">
      <c r="A24" s="58"/>
      <c r="B24" s="63" t="s">
        <v>98</v>
      </c>
      <c r="C24" t="s">
        <v>99</v>
      </c>
      <c r="D24" s="64"/>
      <c r="E24" s="63" t="s">
        <v>98</v>
      </c>
      <c r="F24" t="s">
        <v>99</v>
      </c>
      <c r="G24" s="64"/>
      <c r="H24" s="63" t="s">
        <v>98</v>
      </c>
      <c r="I24" s="82" t="s">
        <v>99</v>
      </c>
      <c r="J24" s="62"/>
    </row>
    <row r="25" spans="1:10" x14ac:dyDescent="0.25">
      <c r="A25" s="58"/>
      <c r="B25" s="63" t="s">
        <v>100</v>
      </c>
      <c r="C25" t="s">
        <v>85</v>
      </c>
      <c r="D25" s="64"/>
      <c r="E25" s="63" t="s">
        <v>100</v>
      </c>
      <c r="F25" t="s">
        <v>102</v>
      </c>
      <c r="G25" s="64"/>
      <c r="H25" s="63" t="s">
        <v>100</v>
      </c>
      <c r="I25" s="82" t="s">
        <v>174</v>
      </c>
      <c r="J25" s="62"/>
    </row>
    <row r="26" spans="1:10" x14ac:dyDescent="0.25">
      <c r="A26" s="58"/>
      <c r="B26" s="63" t="s">
        <v>101</v>
      </c>
      <c r="C26" t="s">
        <v>103</v>
      </c>
      <c r="D26" s="64"/>
      <c r="E26" s="63" t="s">
        <v>101</v>
      </c>
      <c r="F26" t="s">
        <v>174</v>
      </c>
      <c r="G26" s="64"/>
      <c r="H26" s="63" t="s">
        <v>101</v>
      </c>
      <c r="I26" s="82" t="s">
        <v>107</v>
      </c>
      <c r="J26" s="62"/>
    </row>
    <row r="27" spans="1:10" x14ac:dyDescent="0.25">
      <c r="A27" s="58"/>
      <c r="B27" s="63" t="s">
        <v>104</v>
      </c>
      <c r="C27" t="s">
        <v>97</v>
      </c>
      <c r="D27" s="64"/>
      <c r="E27" s="63" t="s">
        <v>104</v>
      </c>
      <c r="F27" t="s">
        <v>107</v>
      </c>
      <c r="G27" s="64"/>
      <c r="H27" s="63" t="s">
        <v>104</v>
      </c>
      <c r="I27" s="82" t="s">
        <v>102</v>
      </c>
      <c r="J27" s="62"/>
    </row>
    <row r="28" spans="1:10" x14ac:dyDescent="0.25">
      <c r="A28" s="58"/>
      <c r="B28" s="63" t="s">
        <v>106</v>
      </c>
      <c r="C28" t="s">
        <v>93</v>
      </c>
      <c r="D28" s="64"/>
      <c r="E28" s="63" t="s">
        <v>106</v>
      </c>
      <c r="F28" t="s">
        <v>103</v>
      </c>
      <c r="G28" s="64"/>
      <c r="H28" s="63" t="s">
        <v>106</v>
      </c>
      <c r="I28" s="82" t="s">
        <v>103</v>
      </c>
      <c r="J28" s="62"/>
    </row>
    <row r="29" spans="1:10" x14ac:dyDescent="0.25">
      <c r="A29" s="58"/>
      <c r="B29" s="63" t="s">
        <v>108</v>
      </c>
      <c r="C29" t="s">
        <v>102</v>
      </c>
      <c r="D29" s="64"/>
      <c r="E29" s="63" t="s">
        <v>108</v>
      </c>
      <c r="F29" t="s">
        <v>97</v>
      </c>
      <c r="G29" s="64"/>
      <c r="H29" s="63" t="s">
        <v>108</v>
      </c>
      <c r="I29" s="82" t="s">
        <v>105</v>
      </c>
      <c r="J29" s="62"/>
    </row>
    <row r="30" spans="1:10" x14ac:dyDescent="0.25">
      <c r="A30" s="58"/>
      <c r="B30" s="63" t="s">
        <v>109</v>
      </c>
      <c r="C30" t="s">
        <v>105</v>
      </c>
      <c r="D30" s="64"/>
      <c r="E30" s="63" t="s">
        <v>109</v>
      </c>
      <c r="F30" t="s">
        <v>93</v>
      </c>
      <c r="G30" s="64"/>
      <c r="H30" s="63" t="s">
        <v>109</v>
      </c>
      <c r="I30" s="82" t="s">
        <v>117</v>
      </c>
      <c r="J30" s="62"/>
    </row>
    <row r="31" spans="1:10" x14ac:dyDescent="0.25">
      <c r="A31" s="58"/>
      <c r="B31" s="63" t="s">
        <v>111</v>
      </c>
      <c r="C31" t="s">
        <v>112</v>
      </c>
      <c r="D31" s="64"/>
      <c r="E31" s="63" t="s">
        <v>111</v>
      </c>
      <c r="F31" t="s">
        <v>105</v>
      </c>
      <c r="G31" s="64"/>
      <c r="H31" s="63" t="s">
        <v>111</v>
      </c>
      <c r="I31" s="82" t="s">
        <v>97</v>
      </c>
      <c r="J31" s="62"/>
    </row>
    <row r="32" spans="1:10" x14ac:dyDescent="0.25">
      <c r="A32" s="58"/>
      <c r="B32" s="63" t="s">
        <v>113</v>
      </c>
      <c r="C32" t="s">
        <v>107</v>
      </c>
      <c r="D32" s="64"/>
      <c r="E32" s="63" t="s">
        <v>113</v>
      </c>
      <c r="F32" t="s">
        <v>112</v>
      </c>
      <c r="G32" s="64"/>
      <c r="H32" s="63" t="s">
        <v>113</v>
      </c>
      <c r="I32" s="82" t="s">
        <v>112</v>
      </c>
      <c r="J32" s="62"/>
    </row>
    <row r="33" spans="1:10" x14ac:dyDescent="0.25">
      <c r="A33" s="58"/>
      <c r="B33" s="63" t="s">
        <v>114</v>
      </c>
      <c r="C33" t="s">
        <v>115</v>
      </c>
      <c r="D33" s="64"/>
      <c r="E33" s="63" t="s">
        <v>114</v>
      </c>
      <c r="F33" t="s">
        <v>115</v>
      </c>
      <c r="G33" s="64"/>
      <c r="H33" s="63" t="s">
        <v>114</v>
      </c>
      <c r="I33" s="82" t="s">
        <v>93</v>
      </c>
      <c r="J33" s="62"/>
    </row>
    <row r="34" spans="1:10" x14ac:dyDescent="0.25">
      <c r="A34" s="58"/>
      <c r="B34" s="63" t="s">
        <v>116</v>
      </c>
      <c r="C34" t="s">
        <v>117</v>
      </c>
      <c r="D34" s="64"/>
      <c r="E34" s="63" t="s">
        <v>116</v>
      </c>
      <c r="F34" t="s">
        <v>117</v>
      </c>
      <c r="G34" s="64"/>
      <c r="H34" s="63" t="s">
        <v>116</v>
      </c>
      <c r="I34" s="82" t="s">
        <v>115</v>
      </c>
      <c r="J34" s="62"/>
    </row>
    <row r="35" spans="1:10" x14ac:dyDescent="0.25">
      <c r="A35" s="58"/>
      <c r="B35" s="63" t="s">
        <v>118</v>
      </c>
      <c r="C35" t="s">
        <v>119</v>
      </c>
      <c r="D35" s="64"/>
      <c r="E35" s="63" t="s">
        <v>118</v>
      </c>
      <c r="F35" t="s">
        <v>177</v>
      </c>
      <c r="G35" s="64"/>
      <c r="H35" s="63" t="s">
        <v>118</v>
      </c>
      <c r="I35" s="82" t="s">
        <v>123</v>
      </c>
      <c r="J35" s="62"/>
    </row>
    <row r="36" spans="1:10" x14ac:dyDescent="0.25">
      <c r="A36" s="58"/>
      <c r="B36" s="63" t="s">
        <v>120</v>
      </c>
      <c r="C36" t="s">
        <v>110</v>
      </c>
      <c r="D36" s="64"/>
      <c r="E36" s="63" t="s">
        <v>120</v>
      </c>
      <c r="F36" t="s">
        <v>110</v>
      </c>
      <c r="G36" s="64"/>
      <c r="H36" s="63" t="s">
        <v>120</v>
      </c>
      <c r="I36" s="82" t="s">
        <v>177</v>
      </c>
      <c r="J36" s="62"/>
    </row>
    <row r="37" spans="1:10" x14ac:dyDescent="0.25">
      <c r="A37" s="58"/>
      <c r="B37" s="63" t="s">
        <v>121</v>
      </c>
      <c r="C37" t="s">
        <v>123</v>
      </c>
      <c r="D37" s="64"/>
      <c r="E37" s="63" t="s">
        <v>121</v>
      </c>
      <c r="F37" t="s">
        <v>123</v>
      </c>
      <c r="G37" s="64"/>
      <c r="H37" s="63" t="s">
        <v>121</v>
      </c>
      <c r="I37" s="82" t="s">
        <v>110</v>
      </c>
      <c r="J37" s="62"/>
    </row>
    <row r="38" spans="1:10" x14ac:dyDescent="0.25">
      <c r="A38" s="58"/>
      <c r="B38" s="63" t="s">
        <v>124</v>
      </c>
      <c r="C38" t="s">
        <v>126</v>
      </c>
      <c r="D38" s="64"/>
      <c r="E38" s="63" t="s">
        <v>124</v>
      </c>
      <c r="F38" t="s">
        <v>126</v>
      </c>
      <c r="G38" s="64"/>
      <c r="H38" s="63" t="s">
        <v>124</v>
      </c>
      <c r="I38" s="82" t="s">
        <v>122</v>
      </c>
      <c r="J38" s="62"/>
    </row>
    <row r="39" spans="1:10" x14ac:dyDescent="0.25">
      <c r="A39" s="58"/>
      <c r="B39" s="63" t="s">
        <v>127</v>
      </c>
      <c r="C39" t="s">
        <v>128</v>
      </c>
      <c r="D39" s="64"/>
      <c r="E39" s="63" t="s">
        <v>127</v>
      </c>
      <c r="F39" t="s">
        <v>128</v>
      </c>
      <c r="G39" s="64"/>
      <c r="H39" s="63" t="s">
        <v>127</v>
      </c>
      <c r="I39" s="82" t="s">
        <v>138</v>
      </c>
      <c r="J39" s="62"/>
    </row>
    <row r="40" spans="1:10" x14ac:dyDescent="0.25">
      <c r="A40" s="58"/>
      <c r="B40" s="63" t="s">
        <v>129</v>
      </c>
      <c r="C40" t="s">
        <v>130</v>
      </c>
      <c r="D40" s="64"/>
      <c r="E40" s="63" t="s">
        <v>129</v>
      </c>
      <c r="F40" t="s">
        <v>130</v>
      </c>
      <c r="G40" s="64"/>
      <c r="H40" s="63" t="s">
        <v>129</v>
      </c>
      <c r="I40" s="82" t="s">
        <v>135</v>
      </c>
      <c r="J40" s="62"/>
    </row>
    <row r="41" spans="1:10" x14ac:dyDescent="0.25">
      <c r="A41" s="58"/>
      <c r="B41" s="63" t="s">
        <v>131</v>
      </c>
      <c r="C41" t="s">
        <v>122</v>
      </c>
      <c r="D41" s="64"/>
      <c r="E41" s="63" t="s">
        <v>131</v>
      </c>
      <c r="F41" t="s">
        <v>122</v>
      </c>
      <c r="G41" s="64"/>
      <c r="H41" s="63" t="s">
        <v>131</v>
      </c>
      <c r="I41" s="82" t="s">
        <v>126</v>
      </c>
      <c r="J41" s="62"/>
    </row>
    <row r="42" spans="1:10" x14ac:dyDescent="0.25">
      <c r="A42" s="58"/>
      <c r="B42" s="63" t="s">
        <v>133</v>
      </c>
      <c r="C42" t="s">
        <v>125</v>
      </c>
      <c r="D42" s="64"/>
      <c r="E42" s="63" t="s">
        <v>133</v>
      </c>
      <c r="F42" t="s">
        <v>125</v>
      </c>
      <c r="G42" s="64"/>
      <c r="H42" s="63" t="s">
        <v>133</v>
      </c>
      <c r="I42" s="82" t="s">
        <v>128</v>
      </c>
      <c r="J42" s="62"/>
    </row>
    <row r="43" spans="1:10" x14ac:dyDescent="0.25">
      <c r="A43" s="58"/>
      <c r="B43" s="63" t="s">
        <v>134</v>
      </c>
      <c r="C43" t="s">
        <v>132</v>
      </c>
      <c r="D43" s="64"/>
      <c r="E43" s="63" t="s">
        <v>134</v>
      </c>
      <c r="F43" t="s">
        <v>132</v>
      </c>
      <c r="G43" s="64"/>
      <c r="H43" s="63" t="s">
        <v>134</v>
      </c>
      <c r="I43" s="82" t="s">
        <v>178</v>
      </c>
      <c r="J43" s="62"/>
    </row>
    <row r="44" spans="1:10" x14ac:dyDescent="0.25">
      <c r="A44" s="58"/>
      <c r="B44" s="63" t="s">
        <v>136</v>
      </c>
      <c r="C44" t="s">
        <v>138</v>
      </c>
      <c r="D44" s="64"/>
      <c r="E44" s="63" t="s">
        <v>136</v>
      </c>
      <c r="F44" t="s">
        <v>138</v>
      </c>
      <c r="G44" s="64"/>
      <c r="H44" s="63" t="s">
        <v>136</v>
      </c>
      <c r="I44" s="82" t="s">
        <v>132</v>
      </c>
      <c r="J44" s="62"/>
    </row>
    <row r="45" spans="1:10" x14ac:dyDescent="0.25">
      <c r="A45" s="58"/>
      <c r="B45" s="63" t="s">
        <v>139</v>
      </c>
      <c r="C45" t="s">
        <v>141</v>
      </c>
      <c r="D45" s="64"/>
      <c r="E45" s="63" t="s">
        <v>139</v>
      </c>
      <c r="F45" t="s">
        <v>141</v>
      </c>
      <c r="G45" s="64"/>
      <c r="H45" s="63" t="s">
        <v>139</v>
      </c>
      <c r="I45" s="82" t="s">
        <v>125</v>
      </c>
      <c r="J45" s="62"/>
    </row>
    <row r="46" spans="1:10" x14ac:dyDescent="0.25">
      <c r="A46" s="58"/>
      <c r="B46" s="63" t="s">
        <v>142</v>
      </c>
      <c r="C46" t="s">
        <v>140</v>
      </c>
      <c r="D46" s="64"/>
      <c r="E46" s="63" t="s">
        <v>142</v>
      </c>
      <c r="F46" t="s">
        <v>140</v>
      </c>
      <c r="G46" s="64"/>
      <c r="H46" s="63">
        <v>43</v>
      </c>
      <c r="I46" s="82" t="s">
        <v>140</v>
      </c>
      <c r="J46" s="62"/>
    </row>
    <row r="47" spans="1:10" x14ac:dyDescent="0.25">
      <c r="A47" s="58"/>
      <c r="B47" s="63" t="s">
        <v>144</v>
      </c>
      <c r="C47" t="s">
        <v>143</v>
      </c>
      <c r="D47" s="64"/>
      <c r="E47" s="63" t="s">
        <v>144</v>
      </c>
      <c r="F47" t="s">
        <v>143</v>
      </c>
      <c r="G47" s="64"/>
      <c r="H47" s="63">
        <v>43</v>
      </c>
      <c r="I47" s="82" t="s">
        <v>145</v>
      </c>
      <c r="J47" s="62"/>
    </row>
    <row r="48" spans="1:10" x14ac:dyDescent="0.25">
      <c r="A48" s="58"/>
      <c r="B48" s="63" t="s">
        <v>146</v>
      </c>
      <c r="C48" t="s">
        <v>145</v>
      </c>
      <c r="D48" s="64"/>
      <c r="E48" s="63" t="s">
        <v>146</v>
      </c>
      <c r="F48" t="s">
        <v>145</v>
      </c>
      <c r="G48" s="64"/>
      <c r="H48" s="63">
        <v>43</v>
      </c>
      <c r="I48" s="82" t="s">
        <v>143</v>
      </c>
      <c r="J48" s="62"/>
    </row>
    <row r="49" spans="1:10" x14ac:dyDescent="0.25">
      <c r="A49" s="58"/>
      <c r="B49" s="63" t="s">
        <v>148</v>
      </c>
      <c r="C49" t="s">
        <v>151</v>
      </c>
      <c r="D49" s="64"/>
      <c r="E49" s="63" t="s">
        <v>148</v>
      </c>
      <c r="F49" t="s">
        <v>151</v>
      </c>
      <c r="G49" s="64"/>
      <c r="H49" s="63" t="s">
        <v>148</v>
      </c>
      <c r="I49" s="82" t="s">
        <v>147</v>
      </c>
      <c r="J49" s="62"/>
    </row>
    <row r="50" spans="1:10" x14ac:dyDescent="0.25">
      <c r="A50" s="58"/>
      <c r="B50" s="63" t="s">
        <v>148</v>
      </c>
      <c r="C50" t="s">
        <v>150</v>
      </c>
      <c r="D50" s="64"/>
      <c r="E50" s="63" t="s">
        <v>148</v>
      </c>
      <c r="F50" t="s">
        <v>150</v>
      </c>
      <c r="G50" s="64"/>
      <c r="H50" s="63">
        <v>48</v>
      </c>
      <c r="I50" s="82" t="s">
        <v>149</v>
      </c>
      <c r="J50" s="62"/>
    </row>
    <row r="51" spans="1:10" x14ac:dyDescent="0.25">
      <c r="A51" s="58"/>
      <c r="B51" s="63" t="s">
        <v>148</v>
      </c>
      <c r="C51" t="s">
        <v>152</v>
      </c>
      <c r="D51" s="64"/>
      <c r="E51" s="63" t="s">
        <v>148</v>
      </c>
      <c r="F51" t="s">
        <v>152</v>
      </c>
      <c r="G51" s="64"/>
      <c r="H51" s="63">
        <v>48</v>
      </c>
      <c r="I51" s="82" t="s">
        <v>137</v>
      </c>
      <c r="J51" s="62"/>
    </row>
    <row r="52" spans="1:10" ht="15.75" thickBot="1" x14ac:dyDescent="0.3">
      <c r="A52" s="65"/>
      <c r="B52" s="66" t="s">
        <v>148</v>
      </c>
      <c r="C52" s="68" t="s">
        <v>147</v>
      </c>
      <c r="D52" s="67"/>
      <c r="E52" s="66" t="s">
        <v>148</v>
      </c>
      <c r="F52" s="68" t="s">
        <v>147</v>
      </c>
      <c r="G52" s="67"/>
      <c r="H52" s="66">
        <v>50</v>
      </c>
      <c r="I52" s="82" t="s">
        <v>150</v>
      </c>
      <c r="J52" s="69"/>
    </row>
    <row r="53" spans="1:10" x14ac:dyDescent="0.25">
      <c r="A53" s="63"/>
      <c r="B53" s="63"/>
      <c r="C53" s="63"/>
      <c r="D53" s="63"/>
      <c r="E53" s="63"/>
      <c r="F53" s="63"/>
      <c r="G53" s="63"/>
      <c r="H53" s="63"/>
      <c r="I53" s="63"/>
      <c r="J53" s="63"/>
    </row>
    <row r="54" spans="1:10" x14ac:dyDescent="0.25">
      <c r="A54" s="83" t="s">
        <v>153</v>
      </c>
      <c r="B54" s="63"/>
      <c r="C54" s="63"/>
      <c r="D54" s="63"/>
      <c r="E54" s="63"/>
      <c r="F54" s="63"/>
      <c r="G54" s="63"/>
      <c r="H54" s="63"/>
      <c r="I54" s="63"/>
      <c r="J54" s="63"/>
    </row>
    <row r="55" spans="1:10" x14ac:dyDescent="0.25">
      <c r="A55" s="63"/>
      <c r="B55" s="63"/>
      <c r="C55" s="63"/>
      <c r="D55" s="63"/>
      <c r="E55" s="63"/>
      <c r="F55" s="63"/>
      <c r="G55" s="63"/>
      <c r="H55" s="63"/>
      <c r="I55" s="63"/>
      <c r="J55" s="63"/>
    </row>
  </sheetData>
  <sheetProtection algorithmName="SHA-512" hashValue="QQk3LNtXknDXA8UgT1mOux6KzKz3AWH1zVF3dwm+WxttwRWsYLCEQ+70vU3GyM38ypmA4TEw8qeDmXBJPQMhTg==" saltValue="55zXDQDlkwgfvC97m34ODA==" spinCount="100000" sheet="1" objects="1" scenarios="1"/>
  <mergeCells count="3">
    <mergeCell ref="B1:C1"/>
    <mergeCell ref="E1:F1"/>
    <mergeCell ref="H1:I1"/>
  </mergeCells>
  <hyperlinks>
    <hyperlink ref="A54" r:id="rId1" location="/yr/2023" display="https://www.uefa.com/nationalassociations/uefarankings/womenscountry/ - /yr/2023" xr:uid="{76C83185-D0F2-428D-BC3D-9BDCB3CFC1B1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EAF64-D1E9-45AC-842E-67B21A7416B7}">
  <dimension ref="A1:Y5664"/>
  <sheetViews>
    <sheetView zoomScaleNormal="100" workbookViewId="0">
      <selection activeCell="B23" sqref="B23"/>
    </sheetView>
  </sheetViews>
  <sheetFormatPr defaultColWidth="8.85546875" defaultRowHeight="15" x14ac:dyDescent="0.25"/>
  <cols>
    <col min="1" max="1" width="64.42578125" customWidth="1"/>
    <col min="2" max="2" width="14" customWidth="1"/>
    <col min="3" max="3" width="4.42578125" customWidth="1"/>
    <col min="4" max="4" width="12.28515625" customWidth="1"/>
    <col min="5" max="5" width="19.140625" customWidth="1"/>
    <col min="6" max="6" width="4.28515625" customWidth="1"/>
    <col min="7" max="7" width="105.42578125" customWidth="1"/>
    <col min="8" max="8" width="18.42578125" bestFit="1" customWidth="1"/>
    <col min="9" max="11" width="18.42578125" customWidth="1"/>
    <col min="13" max="13" width="50.42578125" customWidth="1"/>
    <col min="14" max="14" width="26.42578125" customWidth="1"/>
    <col min="16" max="16" width="37.28515625" customWidth="1"/>
    <col min="17" max="17" width="20.140625" customWidth="1"/>
    <col min="19" max="19" width="12.42578125" customWidth="1"/>
    <col min="20" max="20" width="14" customWidth="1"/>
    <col min="22" max="23" width="10.42578125" bestFit="1" customWidth="1"/>
    <col min="25" max="25" width="14.28515625" bestFit="1" customWidth="1"/>
  </cols>
  <sheetData>
    <row r="1" spans="1:25" x14ac:dyDescent="0.25">
      <c r="A1" s="1" t="s">
        <v>47</v>
      </c>
      <c r="B1" s="1" t="s">
        <v>154</v>
      </c>
      <c r="D1" t="s">
        <v>1</v>
      </c>
      <c r="E1" t="s">
        <v>155</v>
      </c>
      <c r="G1" t="s">
        <v>156</v>
      </c>
      <c r="H1" t="s">
        <v>155</v>
      </c>
      <c r="J1" s="1" t="s">
        <v>157</v>
      </c>
      <c r="K1" s="1" t="s">
        <v>155</v>
      </c>
      <c r="M1" s="1" t="s">
        <v>158</v>
      </c>
      <c r="N1" s="1" t="s">
        <v>155</v>
      </c>
      <c r="P1" s="1" t="s">
        <v>159</v>
      </c>
      <c r="Q1" s="1" t="s">
        <v>155</v>
      </c>
      <c r="S1" s="1" t="s">
        <v>1</v>
      </c>
      <c r="T1" s="1" t="s">
        <v>160</v>
      </c>
      <c r="V1" s="4"/>
      <c r="W1" s="4"/>
      <c r="X1" s="3"/>
    </row>
    <row r="2" spans="1:25" x14ac:dyDescent="0.25">
      <c r="A2" s="5" t="s">
        <v>161</v>
      </c>
      <c r="B2" s="5"/>
      <c r="D2" s="5" t="s">
        <v>46</v>
      </c>
      <c r="E2" s="5">
        <v>0.25</v>
      </c>
      <c r="G2" s="5" t="s">
        <v>161</v>
      </c>
      <c r="H2" s="5">
        <v>2</v>
      </c>
      <c r="J2" s="71">
        <v>0.5</v>
      </c>
      <c r="K2" s="5">
        <v>1.1000000000000001</v>
      </c>
      <c r="M2" s="5">
        <v>0</v>
      </c>
      <c r="N2" s="5">
        <v>2</v>
      </c>
      <c r="P2" s="5">
        <v>0</v>
      </c>
      <c r="Q2" s="5">
        <v>1</v>
      </c>
      <c r="S2" s="5" t="s">
        <v>46</v>
      </c>
      <c r="T2" s="70">
        <v>44378</v>
      </c>
      <c r="V2" s="2">
        <v>35612</v>
      </c>
      <c r="W2" s="2">
        <v>42551</v>
      </c>
      <c r="X2" s="90" t="s">
        <v>180</v>
      </c>
      <c r="Y2" s="90" t="s">
        <v>179</v>
      </c>
    </row>
    <row r="3" spans="1:25" x14ac:dyDescent="0.25">
      <c r="A3" s="5" t="s">
        <v>48</v>
      </c>
      <c r="B3" s="5" t="s">
        <v>181</v>
      </c>
      <c r="D3" s="5" t="s">
        <v>172</v>
      </c>
      <c r="E3" s="5">
        <v>0.5</v>
      </c>
      <c r="G3" s="5" t="s">
        <v>48</v>
      </c>
      <c r="H3" s="5">
        <v>4</v>
      </c>
      <c r="J3" s="5">
        <v>0.6</v>
      </c>
      <c r="K3" s="5">
        <v>1.1000000000000001</v>
      </c>
      <c r="M3" s="5">
        <v>0.1</v>
      </c>
      <c r="N3" s="5">
        <v>2</v>
      </c>
      <c r="P3" s="5">
        <v>1</v>
      </c>
      <c r="Q3" s="5">
        <v>1.1000000000000001</v>
      </c>
      <c r="S3" s="5" t="s">
        <v>172</v>
      </c>
      <c r="T3" s="70">
        <v>44743</v>
      </c>
      <c r="V3" s="2">
        <v>35613</v>
      </c>
      <c r="W3" s="2">
        <f>W2</f>
        <v>42551</v>
      </c>
    </row>
    <row r="4" spans="1:25" x14ac:dyDescent="0.25">
      <c r="A4" s="5" t="s">
        <v>164</v>
      </c>
      <c r="B4" s="5" t="s">
        <v>182</v>
      </c>
      <c r="D4" s="5" t="s">
        <v>175</v>
      </c>
      <c r="E4" s="5">
        <v>1</v>
      </c>
      <c r="G4" s="5" t="s">
        <v>164</v>
      </c>
      <c r="H4" s="5">
        <v>6</v>
      </c>
      <c r="J4" s="5">
        <v>0.7</v>
      </c>
      <c r="K4" s="5">
        <v>1.1000000000000001</v>
      </c>
      <c r="M4" s="5">
        <v>0.2</v>
      </c>
      <c r="N4" s="5">
        <v>2</v>
      </c>
      <c r="P4" s="5">
        <v>2</v>
      </c>
      <c r="Q4" s="5">
        <v>1.2</v>
      </c>
      <c r="S4" s="5" t="s">
        <v>175</v>
      </c>
      <c r="T4" s="70">
        <v>45109</v>
      </c>
      <c r="V4" s="2">
        <v>35614</v>
      </c>
      <c r="W4" s="2">
        <f t="shared" ref="W4:W67" si="0">W3</f>
        <v>42551</v>
      </c>
    </row>
    <row r="5" spans="1:25" x14ac:dyDescent="0.25">
      <c r="A5" s="5" t="s">
        <v>165</v>
      </c>
      <c r="B5" s="5" t="s">
        <v>162</v>
      </c>
      <c r="G5" s="5" t="s">
        <v>165</v>
      </c>
      <c r="H5" s="5">
        <v>8</v>
      </c>
      <c r="J5" s="5">
        <v>0.8</v>
      </c>
      <c r="K5" s="5">
        <v>1.1000000000000001</v>
      </c>
      <c r="M5" s="5">
        <v>0.3</v>
      </c>
      <c r="N5" s="5">
        <v>2</v>
      </c>
      <c r="P5" s="5">
        <v>3</v>
      </c>
      <c r="Q5" s="5">
        <v>1.3</v>
      </c>
      <c r="V5" s="2">
        <v>35615</v>
      </c>
      <c r="W5" s="2">
        <f t="shared" si="0"/>
        <v>42551</v>
      </c>
    </row>
    <row r="6" spans="1:25" x14ac:dyDescent="0.25">
      <c r="A6" s="5" t="s">
        <v>184</v>
      </c>
      <c r="B6" s="5" t="s">
        <v>183</v>
      </c>
      <c r="G6" s="5" t="s">
        <v>184</v>
      </c>
      <c r="H6" s="5">
        <v>12</v>
      </c>
      <c r="J6" s="5">
        <v>0.9</v>
      </c>
      <c r="K6" s="5">
        <v>1.1000000000000001</v>
      </c>
      <c r="M6" s="5">
        <v>0.4</v>
      </c>
      <c r="N6" s="5">
        <v>2</v>
      </c>
      <c r="P6" s="5">
        <v>4</v>
      </c>
      <c r="Q6" s="5">
        <v>1.4</v>
      </c>
      <c r="S6" s="1" t="s">
        <v>1</v>
      </c>
      <c r="T6" s="1" t="s">
        <v>166</v>
      </c>
      <c r="V6" s="2">
        <v>35616</v>
      </c>
      <c r="W6" s="2">
        <f t="shared" si="0"/>
        <v>42551</v>
      </c>
    </row>
    <row r="7" spans="1:25" x14ac:dyDescent="0.25">
      <c r="A7" s="5" t="s">
        <v>167</v>
      </c>
      <c r="B7" s="5" t="s">
        <v>163</v>
      </c>
      <c r="G7" s="5" t="s">
        <v>167</v>
      </c>
      <c r="H7" s="5">
        <v>8</v>
      </c>
      <c r="J7" s="72">
        <v>1</v>
      </c>
      <c r="K7" s="5">
        <v>1.1000000000000001</v>
      </c>
      <c r="M7" s="5">
        <v>0.5</v>
      </c>
      <c r="N7" s="5">
        <v>2</v>
      </c>
      <c r="P7" s="5">
        <v>5</v>
      </c>
      <c r="Q7" s="5">
        <v>1.5</v>
      </c>
      <c r="S7" s="5" t="s">
        <v>46</v>
      </c>
      <c r="T7" s="70">
        <v>44742</v>
      </c>
      <c r="V7" s="2">
        <v>35617</v>
      </c>
      <c r="W7" s="2">
        <f t="shared" si="0"/>
        <v>42551</v>
      </c>
    </row>
    <row r="8" spans="1:25" x14ac:dyDescent="0.25">
      <c r="A8" s="5" t="s">
        <v>168</v>
      </c>
      <c r="B8" s="5"/>
      <c r="G8" s="5" t="s">
        <v>168</v>
      </c>
      <c r="H8" s="5">
        <v>12</v>
      </c>
      <c r="J8" s="5">
        <v>1.1000000000000001</v>
      </c>
      <c r="K8" s="5">
        <v>1.21</v>
      </c>
      <c r="M8" s="5">
        <v>0.6</v>
      </c>
      <c r="N8" s="5">
        <v>2</v>
      </c>
      <c r="P8" s="5">
        <v>6</v>
      </c>
      <c r="Q8" s="5">
        <v>1.6</v>
      </c>
      <c r="S8" s="5" t="s">
        <v>172</v>
      </c>
      <c r="T8" s="70">
        <v>45107</v>
      </c>
      <c r="V8" s="2">
        <v>35618</v>
      </c>
      <c r="W8" s="2">
        <f t="shared" si="0"/>
        <v>42551</v>
      </c>
    </row>
    <row r="9" spans="1:25" x14ac:dyDescent="0.25">
      <c r="A9" s="5" t="s">
        <v>169</v>
      </c>
      <c r="B9" s="5"/>
      <c r="G9" s="5" t="s">
        <v>169</v>
      </c>
      <c r="H9" s="5">
        <v>16</v>
      </c>
      <c r="J9" s="5">
        <v>1.2</v>
      </c>
      <c r="K9" s="5">
        <v>1.21</v>
      </c>
      <c r="M9" s="5">
        <v>0.7</v>
      </c>
      <c r="N9" s="5">
        <v>2</v>
      </c>
      <c r="P9" s="5">
        <v>7</v>
      </c>
      <c r="Q9" s="5">
        <v>1.7</v>
      </c>
      <c r="S9" s="5" t="s">
        <v>175</v>
      </c>
      <c r="T9" s="70">
        <v>45473</v>
      </c>
      <c r="V9" s="2">
        <v>35619</v>
      </c>
      <c r="W9" s="2">
        <f t="shared" si="0"/>
        <v>42551</v>
      </c>
    </row>
    <row r="10" spans="1:25" x14ac:dyDescent="0.25">
      <c r="A10" s="6"/>
      <c r="B10" s="6"/>
      <c r="G10" s="5" t="s">
        <v>181</v>
      </c>
      <c r="H10" s="5">
        <v>4</v>
      </c>
      <c r="J10" s="5">
        <v>1.3</v>
      </c>
      <c r="K10" s="5">
        <v>1.21</v>
      </c>
      <c r="M10" s="5">
        <v>0.8</v>
      </c>
      <c r="N10" s="5">
        <v>2</v>
      </c>
      <c r="P10" s="5">
        <v>8</v>
      </c>
      <c r="Q10" s="5">
        <v>1.8</v>
      </c>
      <c r="V10" s="2">
        <v>35620</v>
      </c>
      <c r="W10" s="2">
        <f t="shared" si="0"/>
        <v>42551</v>
      </c>
    </row>
    <row r="11" spans="1:25" x14ac:dyDescent="0.25">
      <c r="A11" s="6"/>
      <c r="B11" s="6"/>
      <c r="G11" s="5" t="s">
        <v>182</v>
      </c>
      <c r="H11" s="5">
        <v>6</v>
      </c>
      <c r="J11" s="5">
        <v>1.4</v>
      </c>
      <c r="K11" s="5">
        <v>1.21</v>
      </c>
      <c r="M11" s="5">
        <v>0.9</v>
      </c>
      <c r="N11" s="5">
        <v>2</v>
      </c>
      <c r="P11" s="5">
        <v>9</v>
      </c>
      <c r="Q11" s="5">
        <v>1.9</v>
      </c>
      <c r="S11" s="89"/>
      <c r="T11" s="89"/>
      <c r="V11" s="2">
        <v>35621</v>
      </c>
      <c r="W11" s="2">
        <f t="shared" si="0"/>
        <v>42551</v>
      </c>
    </row>
    <row r="12" spans="1:25" x14ac:dyDescent="0.25">
      <c r="A12" s="6"/>
      <c r="B12" s="6"/>
      <c r="G12" s="5" t="s">
        <v>162</v>
      </c>
      <c r="H12" s="5">
        <v>10</v>
      </c>
      <c r="J12" s="5">
        <v>1.5</v>
      </c>
      <c r="K12" s="5">
        <v>1.21</v>
      </c>
      <c r="M12" s="5">
        <v>1</v>
      </c>
      <c r="N12" s="5">
        <v>2</v>
      </c>
      <c r="P12" s="5">
        <v>10</v>
      </c>
      <c r="Q12" s="5">
        <v>2</v>
      </c>
      <c r="S12" s="89"/>
      <c r="T12" s="89"/>
      <c r="V12" s="2">
        <v>35622</v>
      </c>
      <c r="W12" s="2">
        <f t="shared" si="0"/>
        <v>42551</v>
      </c>
    </row>
    <row r="13" spans="1:25" x14ac:dyDescent="0.25">
      <c r="G13" s="5" t="s">
        <v>183</v>
      </c>
      <c r="H13" s="5">
        <v>12</v>
      </c>
      <c r="J13" s="5">
        <v>1.6</v>
      </c>
      <c r="K13" s="5">
        <v>1.21</v>
      </c>
      <c r="M13" s="5">
        <v>1.1000000000000001</v>
      </c>
      <c r="N13" s="5">
        <v>1.8</v>
      </c>
      <c r="P13" s="5">
        <v>11</v>
      </c>
      <c r="Q13" s="5">
        <v>2.1</v>
      </c>
      <c r="S13" s="89"/>
      <c r="T13" s="89"/>
      <c r="V13" s="2">
        <v>35623</v>
      </c>
      <c r="W13" s="2">
        <f t="shared" si="0"/>
        <v>42551</v>
      </c>
    </row>
    <row r="14" spans="1:25" x14ac:dyDescent="0.25">
      <c r="A14" t="s">
        <v>170</v>
      </c>
      <c r="G14" s="5" t="s">
        <v>163</v>
      </c>
      <c r="H14" s="5">
        <v>16</v>
      </c>
      <c r="J14" s="5">
        <v>1.7</v>
      </c>
      <c r="K14" s="5">
        <v>1.21</v>
      </c>
      <c r="M14" s="5">
        <v>1.2</v>
      </c>
      <c r="N14" s="5">
        <v>1.8</v>
      </c>
      <c r="P14" s="5">
        <v>12</v>
      </c>
      <c r="Q14" s="5">
        <v>2.2000000000000002</v>
      </c>
      <c r="V14" s="2">
        <v>35624</v>
      </c>
      <c r="W14" s="2">
        <f t="shared" si="0"/>
        <v>42551</v>
      </c>
    </row>
    <row r="15" spans="1:25" x14ac:dyDescent="0.25">
      <c r="G15" s="6"/>
      <c r="H15" s="6"/>
      <c r="J15" s="5">
        <v>1.8</v>
      </c>
      <c r="K15" s="5">
        <v>1.21</v>
      </c>
      <c r="M15" s="5">
        <v>1.3</v>
      </c>
      <c r="N15" s="5">
        <v>1.8</v>
      </c>
      <c r="P15" s="5">
        <v>13</v>
      </c>
      <c r="Q15" s="5">
        <v>2.2999999999999998</v>
      </c>
      <c r="V15" s="2">
        <v>35625</v>
      </c>
      <c r="W15" s="2">
        <f t="shared" si="0"/>
        <v>42551</v>
      </c>
    </row>
    <row r="16" spans="1:25" x14ac:dyDescent="0.25">
      <c r="G16" s="6"/>
      <c r="H16" s="6"/>
      <c r="J16" s="5">
        <v>1.9</v>
      </c>
      <c r="K16" s="5">
        <v>1.21</v>
      </c>
      <c r="M16" s="5">
        <v>1.4</v>
      </c>
      <c r="N16" s="5">
        <v>1.8</v>
      </c>
      <c r="P16" s="5">
        <v>14</v>
      </c>
      <c r="Q16" s="5">
        <v>2.4</v>
      </c>
      <c r="V16" s="2">
        <v>35626</v>
      </c>
      <c r="W16" s="2">
        <f t="shared" si="0"/>
        <v>42551</v>
      </c>
    </row>
    <row r="17" spans="7:23" x14ac:dyDescent="0.25">
      <c r="G17" s="6"/>
      <c r="H17" s="6"/>
      <c r="J17" s="5">
        <v>2</v>
      </c>
      <c r="K17" s="5">
        <v>1.21</v>
      </c>
      <c r="M17" s="5">
        <v>1.5</v>
      </c>
      <c r="N17" s="5">
        <v>1.8</v>
      </c>
      <c r="P17" s="5">
        <v>15</v>
      </c>
      <c r="Q17" s="5">
        <v>2.5</v>
      </c>
      <c r="V17" s="2">
        <v>35627</v>
      </c>
      <c r="W17" s="2">
        <f t="shared" si="0"/>
        <v>42551</v>
      </c>
    </row>
    <row r="18" spans="7:23" x14ac:dyDescent="0.25">
      <c r="G18" s="6"/>
      <c r="H18" s="6"/>
      <c r="J18" s="5">
        <v>2.1</v>
      </c>
      <c r="K18" s="5">
        <v>1.33</v>
      </c>
      <c r="M18" s="5">
        <v>1.6</v>
      </c>
      <c r="N18" s="5">
        <v>1.8</v>
      </c>
      <c r="P18" s="5">
        <v>16</v>
      </c>
      <c r="Q18" s="5">
        <v>2.6</v>
      </c>
      <c r="V18" s="2">
        <v>35628</v>
      </c>
      <c r="W18" s="2">
        <f t="shared" si="0"/>
        <v>42551</v>
      </c>
    </row>
    <row r="19" spans="7:23" x14ac:dyDescent="0.25">
      <c r="G19" s="6"/>
      <c r="H19" s="6"/>
      <c r="J19" s="5">
        <v>2.2000000000000002</v>
      </c>
      <c r="K19" s="5">
        <v>1.33</v>
      </c>
      <c r="M19" s="5">
        <v>1.7</v>
      </c>
      <c r="N19" s="5">
        <v>1.8</v>
      </c>
      <c r="P19" s="5">
        <v>17</v>
      </c>
      <c r="Q19" s="5">
        <v>2.7</v>
      </c>
      <c r="V19" s="2">
        <v>35629</v>
      </c>
      <c r="W19" s="2">
        <f t="shared" si="0"/>
        <v>42551</v>
      </c>
    </row>
    <row r="20" spans="7:23" x14ac:dyDescent="0.25">
      <c r="J20" s="5">
        <v>2.2999999999999998</v>
      </c>
      <c r="K20" s="5">
        <v>1.33</v>
      </c>
      <c r="M20" s="5">
        <v>1.8</v>
      </c>
      <c r="N20" s="5">
        <v>1.8</v>
      </c>
      <c r="P20" s="5">
        <v>18</v>
      </c>
      <c r="Q20" s="5">
        <v>2.8</v>
      </c>
      <c r="V20" s="2">
        <v>35630</v>
      </c>
      <c r="W20" s="2">
        <f t="shared" si="0"/>
        <v>42551</v>
      </c>
    </row>
    <row r="21" spans="7:23" x14ac:dyDescent="0.25">
      <c r="J21" s="5">
        <v>2.4</v>
      </c>
      <c r="K21" s="5">
        <v>1.33</v>
      </c>
      <c r="M21" s="5">
        <v>1.9</v>
      </c>
      <c r="N21" s="5">
        <v>1.8</v>
      </c>
      <c r="P21" s="5">
        <v>19</v>
      </c>
      <c r="Q21" s="5">
        <v>2.9</v>
      </c>
      <c r="V21" s="2">
        <v>35631</v>
      </c>
      <c r="W21" s="2">
        <f t="shared" si="0"/>
        <v>42551</v>
      </c>
    </row>
    <row r="22" spans="7:23" x14ac:dyDescent="0.25">
      <c r="J22" s="5">
        <v>2.5</v>
      </c>
      <c r="K22" s="5">
        <v>1.33</v>
      </c>
      <c r="M22" s="5">
        <v>2</v>
      </c>
      <c r="N22" s="5">
        <v>1.8</v>
      </c>
      <c r="P22" s="5">
        <v>20</v>
      </c>
      <c r="Q22" s="5">
        <v>3</v>
      </c>
      <c r="V22" s="2">
        <v>35632</v>
      </c>
      <c r="W22" s="2">
        <f t="shared" si="0"/>
        <v>42551</v>
      </c>
    </row>
    <row r="23" spans="7:23" x14ac:dyDescent="0.25">
      <c r="J23" s="5">
        <v>2.6</v>
      </c>
      <c r="K23" s="5">
        <v>1.33</v>
      </c>
      <c r="M23" s="5">
        <v>2.1</v>
      </c>
      <c r="N23" s="5">
        <v>1.62</v>
      </c>
      <c r="P23" s="5">
        <v>21</v>
      </c>
      <c r="Q23" s="5">
        <v>3.1</v>
      </c>
      <c r="V23" s="2">
        <v>35633</v>
      </c>
      <c r="W23" s="2">
        <f t="shared" si="0"/>
        <v>42551</v>
      </c>
    </row>
    <row r="24" spans="7:23" x14ac:dyDescent="0.25">
      <c r="J24" s="5">
        <v>2.7</v>
      </c>
      <c r="K24" s="5">
        <v>1.33</v>
      </c>
      <c r="M24" s="5">
        <v>2.2000000000000002</v>
      </c>
      <c r="N24" s="5">
        <v>1.62</v>
      </c>
      <c r="P24" s="5">
        <v>22</v>
      </c>
      <c r="Q24" s="5">
        <v>3.2</v>
      </c>
      <c r="V24" s="2">
        <v>35634</v>
      </c>
      <c r="W24" s="2">
        <f t="shared" si="0"/>
        <v>42551</v>
      </c>
    </row>
    <row r="25" spans="7:23" x14ac:dyDescent="0.25">
      <c r="J25" s="5">
        <v>2.8</v>
      </c>
      <c r="K25" s="5">
        <v>1.33</v>
      </c>
      <c r="M25" s="5">
        <v>2.2999999999999998</v>
      </c>
      <c r="N25" s="5">
        <v>1.62</v>
      </c>
      <c r="P25" s="5">
        <v>23</v>
      </c>
      <c r="Q25" s="5">
        <v>3.3</v>
      </c>
      <c r="V25" s="2">
        <v>35635</v>
      </c>
      <c r="W25" s="2">
        <f t="shared" si="0"/>
        <v>42551</v>
      </c>
    </row>
    <row r="26" spans="7:23" x14ac:dyDescent="0.25">
      <c r="G26" t="s">
        <v>171</v>
      </c>
      <c r="J26" s="5">
        <v>2.9</v>
      </c>
      <c r="K26" s="5">
        <v>1.33</v>
      </c>
      <c r="M26" s="5">
        <v>2.4</v>
      </c>
      <c r="N26" s="5">
        <v>1.62</v>
      </c>
      <c r="P26" s="5">
        <v>24</v>
      </c>
      <c r="Q26" s="5">
        <v>3.4</v>
      </c>
      <c r="V26" s="2">
        <v>35636</v>
      </c>
      <c r="W26" s="2">
        <f t="shared" si="0"/>
        <v>42551</v>
      </c>
    </row>
    <row r="27" spans="7:23" x14ac:dyDescent="0.25">
      <c r="J27" s="5">
        <v>3</v>
      </c>
      <c r="K27" s="5">
        <v>1.33</v>
      </c>
      <c r="M27" s="5">
        <v>2.5</v>
      </c>
      <c r="N27" s="5">
        <v>1.62</v>
      </c>
      <c r="P27" s="5">
        <v>25</v>
      </c>
      <c r="Q27" s="5">
        <v>3.5</v>
      </c>
      <c r="V27" s="2">
        <v>35637</v>
      </c>
      <c r="W27" s="2">
        <f t="shared" si="0"/>
        <v>42551</v>
      </c>
    </row>
    <row r="28" spans="7:23" x14ac:dyDescent="0.25">
      <c r="J28" s="5">
        <v>3.1</v>
      </c>
      <c r="K28" s="5">
        <v>1.46</v>
      </c>
      <c r="M28" s="5">
        <v>2.6</v>
      </c>
      <c r="N28" s="5">
        <v>1.62</v>
      </c>
      <c r="P28" s="5">
        <v>26</v>
      </c>
      <c r="Q28" s="5">
        <v>3.6</v>
      </c>
      <c r="V28" s="2">
        <v>35638</v>
      </c>
      <c r="W28" s="2">
        <f t="shared" si="0"/>
        <v>42551</v>
      </c>
    </row>
    <row r="29" spans="7:23" x14ac:dyDescent="0.25">
      <c r="J29" s="5">
        <v>3.2</v>
      </c>
      <c r="K29" s="5">
        <v>1.46</v>
      </c>
      <c r="M29" s="5">
        <v>2.7</v>
      </c>
      <c r="N29" s="5">
        <v>1.62</v>
      </c>
      <c r="P29" s="5">
        <v>27</v>
      </c>
      <c r="Q29" s="5">
        <v>3.7</v>
      </c>
      <c r="V29" s="2">
        <v>35639</v>
      </c>
      <c r="W29" s="2">
        <f t="shared" si="0"/>
        <v>42551</v>
      </c>
    </row>
    <row r="30" spans="7:23" x14ac:dyDescent="0.25">
      <c r="J30" s="5">
        <v>3.3</v>
      </c>
      <c r="K30" s="5">
        <v>1.46</v>
      </c>
      <c r="M30" s="5">
        <v>2.8</v>
      </c>
      <c r="N30" s="5">
        <v>1.62</v>
      </c>
      <c r="P30" s="5">
        <v>28</v>
      </c>
      <c r="Q30" s="5">
        <v>3.8</v>
      </c>
      <c r="V30" s="2">
        <v>35640</v>
      </c>
      <c r="W30" s="2">
        <f t="shared" si="0"/>
        <v>42551</v>
      </c>
    </row>
    <row r="31" spans="7:23" x14ac:dyDescent="0.25">
      <c r="J31" s="5">
        <v>3.4</v>
      </c>
      <c r="K31" s="5">
        <v>1.46</v>
      </c>
      <c r="M31" s="5">
        <v>2.9</v>
      </c>
      <c r="N31" s="5">
        <v>1.62</v>
      </c>
      <c r="P31" s="5">
        <v>29</v>
      </c>
      <c r="Q31" s="5">
        <v>3.9</v>
      </c>
      <c r="V31" s="2">
        <v>35641</v>
      </c>
      <c r="W31" s="2">
        <f t="shared" si="0"/>
        <v>42551</v>
      </c>
    </row>
    <row r="32" spans="7:23" x14ac:dyDescent="0.25">
      <c r="J32" s="5">
        <v>3.5</v>
      </c>
      <c r="K32" s="5">
        <v>1.46</v>
      </c>
      <c r="M32" s="5">
        <v>3</v>
      </c>
      <c r="N32" s="5">
        <v>1.62</v>
      </c>
      <c r="P32" s="5">
        <v>30</v>
      </c>
      <c r="Q32" s="5">
        <v>4</v>
      </c>
      <c r="V32" s="2">
        <v>35642</v>
      </c>
      <c r="W32" s="2">
        <f t="shared" si="0"/>
        <v>42551</v>
      </c>
    </row>
    <row r="33" spans="10:23" x14ac:dyDescent="0.25">
      <c r="J33" s="5">
        <v>3.6</v>
      </c>
      <c r="K33" s="5">
        <v>1.46</v>
      </c>
      <c r="M33" s="5">
        <v>3.1</v>
      </c>
      <c r="N33" s="5">
        <v>1.46</v>
      </c>
      <c r="P33" s="5">
        <v>31</v>
      </c>
      <c r="Q33" s="5">
        <v>4.0999999999999996</v>
      </c>
      <c r="V33" s="2">
        <v>35643</v>
      </c>
      <c r="W33" s="2">
        <f t="shared" si="0"/>
        <v>42551</v>
      </c>
    </row>
    <row r="34" spans="10:23" x14ac:dyDescent="0.25">
      <c r="J34" s="5">
        <v>3.7</v>
      </c>
      <c r="K34" s="5">
        <v>1.46</v>
      </c>
      <c r="M34" s="5">
        <v>3.2</v>
      </c>
      <c r="N34" s="5">
        <v>1.46</v>
      </c>
      <c r="P34" s="5">
        <v>32</v>
      </c>
      <c r="Q34" s="5">
        <v>4.2</v>
      </c>
      <c r="V34" s="2">
        <v>35644</v>
      </c>
      <c r="W34" s="2">
        <f t="shared" si="0"/>
        <v>42551</v>
      </c>
    </row>
    <row r="35" spans="10:23" x14ac:dyDescent="0.25">
      <c r="J35" s="5">
        <v>3.8</v>
      </c>
      <c r="K35" s="5">
        <v>1.46</v>
      </c>
      <c r="M35" s="5">
        <v>3.3</v>
      </c>
      <c r="N35" s="5">
        <v>1.46</v>
      </c>
      <c r="P35" s="5">
        <v>33</v>
      </c>
      <c r="Q35" s="5">
        <v>4.3</v>
      </c>
      <c r="V35" s="2">
        <v>35645</v>
      </c>
      <c r="W35" s="2">
        <f t="shared" si="0"/>
        <v>42551</v>
      </c>
    </row>
    <row r="36" spans="10:23" x14ac:dyDescent="0.25">
      <c r="J36" s="5">
        <v>3.9</v>
      </c>
      <c r="K36" s="5">
        <v>1.46</v>
      </c>
      <c r="M36" s="5">
        <v>3.4</v>
      </c>
      <c r="N36" s="5">
        <v>1.46</v>
      </c>
      <c r="P36" s="5">
        <v>34</v>
      </c>
      <c r="Q36" s="5">
        <v>4.4000000000000004</v>
      </c>
      <c r="V36" s="2">
        <v>35646</v>
      </c>
      <c r="W36" s="2">
        <f t="shared" si="0"/>
        <v>42551</v>
      </c>
    </row>
    <row r="37" spans="10:23" x14ac:dyDescent="0.25">
      <c r="J37" s="5">
        <v>4</v>
      </c>
      <c r="K37" s="5">
        <v>1.46</v>
      </c>
      <c r="M37" s="5">
        <v>3.5</v>
      </c>
      <c r="N37" s="5">
        <v>1.46</v>
      </c>
      <c r="P37" s="5">
        <v>35</v>
      </c>
      <c r="Q37" s="5">
        <v>4.5</v>
      </c>
      <c r="V37" s="2">
        <v>35647</v>
      </c>
      <c r="W37" s="2">
        <f t="shared" si="0"/>
        <v>42551</v>
      </c>
    </row>
    <row r="38" spans="10:23" x14ac:dyDescent="0.25">
      <c r="J38" s="5">
        <v>4.0999999999999996</v>
      </c>
      <c r="K38" s="5">
        <v>1.61</v>
      </c>
      <c r="M38" s="5">
        <v>3.6</v>
      </c>
      <c r="N38" s="5">
        <v>1.46</v>
      </c>
      <c r="P38" s="5">
        <v>36</v>
      </c>
      <c r="Q38" s="5">
        <v>4.5999999999999996</v>
      </c>
      <c r="V38" s="2">
        <v>35648</v>
      </c>
      <c r="W38" s="2">
        <f t="shared" si="0"/>
        <v>42551</v>
      </c>
    </row>
    <row r="39" spans="10:23" x14ac:dyDescent="0.25">
      <c r="J39" s="5">
        <v>4.2</v>
      </c>
      <c r="K39" s="5">
        <v>1.61</v>
      </c>
      <c r="M39" s="5">
        <v>3.7</v>
      </c>
      <c r="N39" s="5">
        <v>1.46</v>
      </c>
      <c r="P39" s="5">
        <v>37</v>
      </c>
      <c r="Q39" s="5">
        <v>4.7</v>
      </c>
      <c r="V39" s="2">
        <v>35649</v>
      </c>
      <c r="W39" s="2">
        <f t="shared" si="0"/>
        <v>42551</v>
      </c>
    </row>
    <row r="40" spans="10:23" x14ac:dyDescent="0.25">
      <c r="J40" s="5">
        <v>4.3</v>
      </c>
      <c r="K40" s="5">
        <v>1.61</v>
      </c>
      <c r="M40" s="5">
        <v>3.8</v>
      </c>
      <c r="N40" s="5">
        <v>1.46</v>
      </c>
      <c r="P40" s="5">
        <v>38</v>
      </c>
      <c r="Q40" s="5">
        <v>4.8</v>
      </c>
      <c r="V40" s="2">
        <v>35650</v>
      </c>
      <c r="W40" s="2">
        <f t="shared" si="0"/>
        <v>42551</v>
      </c>
    </row>
    <row r="41" spans="10:23" x14ac:dyDescent="0.25">
      <c r="J41" s="5">
        <v>4.4000000000000004</v>
      </c>
      <c r="K41" s="5">
        <v>1.61</v>
      </c>
      <c r="M41" s="5">
        <v>3.9</v>
      </c>
      <c r="N41" s="5">
        <v>1.46</v>
      </c>
      <c r="P41" s="5">
        <v>39</v>
      </c>
      <c r="Q41" s="5">
        <v>4.9000000000000004</v>
      </c>
      <c r="V41" s="2">
        <v>35651</v>
      </c>
      <c r="W41" s="2">
        <f t="shared" si="0"/>
        <v>42551</v>
      </c>
    </row>
    <row r="42" spans="10:23" x14ac:dyDescent="0.25">
      <c r="J42" s="5">
        <v>4.5</v>
      </c>
      <c r="K42" s="5">
        <v>1.61</v>
      </c>
      <c r="M42" s="5">
        <v>4</v>
      </c>
      <c r="N42" s="5">
        <v>1.46</v>
      </c>
      <c r="P42" s="5">
        <v>40</v>
      </c>
      <c r="Q42" s="5">
        <v>5</v>
      </c>
      <c r="V42" s="2">
        <v>35652</v>
      </c>
      <c r="W42" s="2">
        <f t="shared" si="0"/>
        <v>42551</v>
      </c>
    </row>
    <row r="43" spans="10:23" x14ac:dyDescent="0.25">
      <c r="J43" s="5">
        <v>4.5999999999999996</v>
      </c>
      <c r="K43" s="5">
        <v>1.61</v>
      </c>
      <c r="M43" s="5">
        <v>4.0999999999999996</v>
      </c>
      <c r="N43" s="5">
        <v>1.31</v>
      </c>
      <c r="P43" s="5">
        <v>41</v>
      </c>
      <c r="Q43" s="5">
        <v>5.0999999999999996</v>
      </c>
      <c r="V43" s="2">
        <v>35653</v>
      </c>
      <c r="W43" s="2">
        <f t="shared" si="0"/>
        <v>42551</v>
      </c>
    </row>
    <row r="44" spans="10:23" x14ac:dyDescent="0.25">
      <c r="J44" s="5">
        <v>4.7</v>
      </c>
      <c r="K44" s="5">
        <v>1.61</v>
      </c>
      <c r="M44" s="5">
        <v>4.2</v>
      </c>
      <c r="N44" s="5">
        <v>1.31</v>
      </c>
      <c r="P44" s="5">
        <v>42</v>
      </c>
      <c r="Q44" s="5">
        <v>5.2</v>
      </c>
      <c r="V44" s="2">
        <v>35654</v>
      </c>
      <c r="W44" s="2">
        <f t="shared" si="0"/>
        <v>42551</v>
      </c>
    </row>
    <row r="45" spans="10:23" x14ac:dyDescent="0.25">
      <c r="J45" s="5">
        <v>4.8</v>
      </c>
      <c r="K45" s="5">
        <v>1.61</v>
      </c>
      <c r="M45" s="5">
        <v>4.3</v>
      </c>
      <c r="N45" s="5">
        <v>1.31</v>
      </c>
      <c r="P45" s="5">
        <v>43</v>
      </c>
      <c r="Q45" s="5">
        <v>5.3</v>
      </c>
      <c r="V45" s="2">
        <v>35655</v>
      </c>
      <c r="W45" s="2">
        <f t="shared" si="0"/>
        <v>42551</v>
      </c>
    </row>
    <row r="46" spans="10:23" x14ac:dyDescent="0.25">
      <c r="J46" s="5">
        <v>4.9000000000000004</v>
      </c>
      <c r="K46" s="5">
        <v>1.61</v>
      </c>
      <c r="M46" s="5">
        <v>4.4000000000000004</v>
      </c>
      <c r="N46" s="5">
        <v>1.31</v>
      </c>
      <c r="P46" s="5">
        <v>44</v>
      </c>
      <c r="Q46" s="5">
        <v>5.4</v>
      </c>
      <c r="V46" s="2">
        <v>35656</v>
      </c>
      <c r="W46" s="2">
        <f t="shared" si="0"/>
        <v>42551</v>
      </c>
    </row>
    <row r="47" spans="10:23" x14ac:dyDescent="0.25">
      <c r="J47" s="5">
        <v>5</v>
      </c>
      <c r="K47" s="5">
        <v>1.61</v>
      </c>
      <c r="M47" s="5">
        <v>4.5</v>
      </c>
      <c r="N47" s="5">
        <v>1.31</v>
      </c>
      <c r="P47" s="5">
        <v>45</v>
      </c>
      <c r="Q47" s="5">
        <v>5.5</v>
      </c>
      <c r="V47" s="2">
        <v>35657</v>
      </c>
      <c r="W47" s="2">
        <f t="shared" si="0"/>
        <v>42551</v>
      </c>
    </row>
    <row r="48" spans="10:23" x14ac:dyDescent="0.25">
      <c r="J48" s="5">
        <v>5.0999999999999996</v>
      </c>
      <c r="K48" s="5">
        <v>1.77</v>
      </c>
      <c r="M48" s="5">
        <v>4.5999999999999996</v>
      </c>
      <c r="N48" s="5">
        <v>1.31</v>
      </c>
      <c r="P48" s="5">
        <v>46</v>
      </c>
      <c r="Q48" s="5">
        <v>5.6</v>
      </c>
      <c r="V48" s="2">
        <v>35658</v>
      </c>
      <c r="W48" s="2">
        <f t="shared" si="0"/>
        <v>42551</v>
      </c>
    </row>
    <row r="49" spans="10:23" x14ac:dyDescent="0.25">
      <c r="J49" s="5">
        <v>5.2</v>
      </c>
      <c r="K49" s="5">
        <v>1.77</v>
      </c>
      <c r="M49" s="5">
        <v>4.7</v>
      </c>
      <c r="N49" s="5">
        <v>1.31</v>
      </c>
      <c r="P49" s="5">
        <v>47</v>
      </c>
      <c r="Q49" s="5">
        <v>5.7</v>
      </c>
      <c r="V49" s="2">
        <v>35659</v>
      </c>
      <c r="W49" s="2">
        <f t="shared" si="0"/>
        <v>42551</v>
      </c>
    </row>
    <row r="50" spans="10:23" x14ac:dyDescent="0.25">
      <c r="J50" s="5">
        <v>5.3</v>
      </c>
      <c r="K50" s="5">
        <v>1.77</v>
      </c>
      <c r="M50" s="5">
        <v>4.8</v>
      </c>
      <c r="N50" s="5">
        <v>1.31</v>
      </c>
      <c r="P50" s="5">
        <v>48</v>
      </c>
      <c r="Q50" s="5">
        <v>5.8</v>
      </c>
      <c r="V50" s="2">
        <v>35660</v>
      </c>
      <c r="W50" s="2">
        <f t="shared" si="0"/>
        <v>42551</v>
      </c>
    </row>
    <row r="51" spans="10:23" x14ac:dyDescent="0.25">
      <c r="J51" s="5">
        <v>5.4</v>
      </c>
      <c r="K51" s="5">
        <v>1.77</v>
      </c>
      <c r="M51" s="5">
        <v>4.9000000000000004</v>
      </c>
      <c r="N51" s="5">
        <v>1.31</v>
      </c>
      <c r="P51" s="5">
        <v>49</v>
      </c>
      <c r="Q51" s="5">
        <v>5.9</v>
      </c>
      <c r="V51" s="2">
        <v>35661</v>
      </c>
      <c r="W51" s="2">
        <f t="shared" si="0"/>
        <v>42551</v>
      </c>
    </row>
    <row r="52" spans="10:23" x14ac:dyDescent="0.25">
      <c r="J52" s="5">
        <v>5.5</v>
      </c>
      <c r="K52" s="5">
        <v>1.77</v>
      </c>
      <c r="M52" s="5">
        <v>5</v>
      </c>
      <c r="N52" s="5">
        <v>1.31</v>
      </c>
      <c r="P52" s="5">
        <v>50</v>
      </c>
      <c r="Q52" s="5">
        <v>6</v>
      </c>
      <c r="V52" s="2">
        <v>35662</v>
      </c>
      <c r="W52" s="2">
        <f t="shared" si="0"/>
        <v>42551</v>
      </c>
    </row>
    <row r="53" spans="10:23" x14ac:dyDescent="0.25">
      <c r="J53" s="5">
        <v>5.6</v>
      </c>
      <c r="K53" s="5">
        <v>1.77</v>
      </c>
      <c r="M53" s="5">
        <v>5.0999999999999996</v>
      </c>
      <c r="N53" s="5">
        <v>1.18</v>
      </c>
      <c r="P53" s="5">
        <v>51</v>
      </c>
      <c r="Q53" s="5">
        <v>6</v>
      </c>
      <c r="V53" s="2">
        <v>35663</v>
      </c>
      <c r="W53" s="2">
        <f t="shared" si="0"/>
        <v>42551</v>
      </c>
    </row>
    <row r="54" spans="10:23" x14ac:dyDescent="0.25">
      <c r="J54" s="5">
        <v>5.7</v>
      </c>
      <c r="K54" s="5">
        <v>1.77</v>
      </c>
      <c r="M54" s="5">
        <v>5.2</v>
      </c>
      <c r="N54" s="5">
        <v>1.18</v>
      </c>
      <c r="P54" s="5">
        <v>52</v>
      </c>
      <c r="Q54" s="5">
        <v>6</v>
      </c>
      <c r="V54" s="2">
        <v>35664</v>
      </c>
      <c r="W54" s="2">
        <f t="shared" si="0"/>
        <v>42551</v>
      </c>
    </row>
    <row r="55" spans="10:23" x14ac:dyDescent="0.25">
      <c r="J55" s="5">
        <v>5.8</v>
      </c>
      <c r="K55" s="5">
        <v>1.77</v>
      </c>
      <c r="M55" s="5">
        <v>5.3</v>
      </c>
      <c r="N55" s="5">
        <v>1.18</v>
      </c>
      <c r="P55" s="5">
        <v>53</v>
      </c>
      <c r="Q55" s="5">
        <v>6</v>
      </c>
      <c r="V55" s="2">
        <v>35665</v>
      </c>
      <c r="W55" s="2">
        <f t="shared" si="0"/>
        <v>42551</v>
      </c>
    </row>
    <row r="56" spans="10:23" x14ac:dyDescent="0.25">
      <c r="J56" s="5">
        <v>5.9</v>
      </c>
      <c r="K56" s="5">
        <v>1.77</v>
      </c>
      <c r="M56" s="5">
        <v>5.4</v>
      </c>
      <c r="N56" s="5">
        <v>1.18</v>
      </c>
      <c r="P56" s="5">
        <v>54</v>
      </c>
      <c r="Q56" s="5">
        <v>6</v>
      </c>
      <c r="V56" s="2">
        <v>35666</v>
      </c>
      <c r="W56" s="2">
        <f t="shared" si="0"/>
        <v>42551</v>
      </c>
    </row>
    <row r="57" spans="10:23" x14ac:dyDescent="0.25">
      <c r="J57" s="5">
        <v>6</v>
      </c>
      <c r="K57" s="5">
        <v>1.77</v>
      </c>
      <c r="M57" s="5">
        <v>5.5</v>
      </c>
      <c r="N57" s="5">
        <v>1.18</v>
      </c>
      <c r="P57" s="5">
        <v>55</v>
      </c>
      <c r="Q57" s="5">
        <v>6</v>
      </c>
      <c r="V57" s="2">
        <v>35667</v>
      </c>
      <c r="W57" s="2">
        <f t="shared" si="0"/>
        <v>42551</v>
      </c>
    </row>
    <row r="58" spans="10:23" x14ac:dyDescent="0.25">
      <c r="J58" s="5">
        <v>6.1</v>
      </c>
      <c r="K58" s="5">
        <v>1.95</v>
      </c>
      <c r="M58" s="5">
        <v>5.6</v>
      </c>
      <c r="N58" s="5">
        <v>1.18</v>
      </c>
      <c r="V58" s="2">
        <v>35668</v>
      </c>
      <c r="W58" s="2">
        <f t="shared" si="0"/>
        <v>42551</v>
      </c>
    </row>
    <row r="59" spans="10:23" x14ac:dyDescent="0.25">
      <c r="J59" s="5">
        <v>6.2</v>
      </c>
      <c r="K59" s="5">
        <v>1.95</v>
      </c>
      <c r="M59" s="5">
        <v>5.7</v>
      </c>
      <c r="N59" s="5">
        <v>1.18</v>
      </c>
      <c r="V59" s="2">
        <v>35669</v>
      </c>
      <c r="W59" s="2">
        <f t="shared" si="0"/>
        <v>42551</v>
      </c>
    </row>
    <row r="60" spans="10:23" x14ac:dyDescent="0.25">
      <c r="J60" s="5">
        <v>6.3</v>
      </c>
      <c r="K60" s="5">
        <v>1.95</v>
      </c>
      <c r="M60" s="5">
        <v>5.8</v>
      </c>
      <c r="N60" s="5">
        <v>1.18</v>
      </c>
      <c r="V60" s="2">
        <v>35670</v>
      </c>
      <c r="W60" s="2">
        <f t="shared" si="0"/>
        <v>42551</v>
      </c>
    </row>
    <row r="61" spans="10:23" x14ac:dyDescent="0.25">
      <c r="J61" s="5">
        <v>6.4</v>
      </c>
      <c r="K61" s="5">
        <v>1.95</v>
      </c>
      <c r="M61" s="5">
        <v>5.9</v>
      </c>
      <c r="N61" s="5">
        <v>1.18</v>
      </c>
      <c r="V61" s="2">
        <v>35671</v>
      </c>
      <c r="W61" s="2">
        <f t="shared" si="0"/>
        <v>42551</v>
      </c>
    </row>
    <row r="62" spans="10:23" x14ac:dyDescent="0.25">
      <c r="J62" s="5">
        <v>6.5</v>
      </c>
      <c r="K62" s="5">
        <v>1.95</v>
      </c>
      <c r="M62" s="5">
        <v>6</v>
      </c>
      <c r="N62" s="5">
        <v>1.18</v>
      </c>
      <c r="V62" s="2">
        <v>35672</v>
      </c>
      <c r="W62" s="2">
        <f t="shared" si="0"/>
        <v>42551</v>
      </c>
    </row>
    <row r="63" spans="10:23" x14ac:dyDescent="0.25">
      <c r="J63" s="5">
        <v>6.6</v>
      </c>
      <c r="K63" s="5">
        <v>1.95</v>
      </c>
      <c r="M63" s="5">
        <v>6.1</v>
      </c>
      <c r="N63" s="5">
        <v>1.06</v>
      </c>
      <c r="V63" s="2">
        <v>35673</v>
      </c>
      <c r="W63" s="2">
        <f t="shared" si="0"/>
        <v>42551</v>
      </c>
    </row>
    <row r="64" spans="10:23" x14ac:dyDescent="0.25">
      <c r="J64" s="5">
        <v>6.7</v>
      </c>
      <c r="K64" s="5">
        <v>1.95</v>
      </c>
      <c r="M64" s="5">
        <v>6.2</v>
      </c>
      <c r="N64" s="5">
        <v>1.06</v>
      </c>
      <c r="V64" s="2">
        <v>35674</v>
      </c>
      <c r="W64" s="2">
        <f t="shared" si="0"/>
        <v>42551</v>
      </c>
    </row>
    <row r="65" spans="10:23" x14ac:dyDescent="0.25">
      <c r="J65" s="5">
        <v>6.8</v>
      </c>
      <c r="K65" s="5">
        <v>1.95</v>
      </c>
      <c r="M65" s="5">
        <v>6.3</v>
      </c>
      <c r="N65" s="5">
        <v>1.06</v>
      </c>
      <c r="V65" s="2">
        <v>35675</v>
      </c>
      <c r="W65" s="2">
        <f t="shared" si="0"/>
        <v>42551</v>
      </c>
    </row>
    <row r="66" spans="10:23" x14ac:dyDescent="0.25">
      <c r="J66" s="5">
        <v>6.9</v>
      </c>
      <c r="K66" s="5">
        <v>1.95</v>
      </c>
      <c r="M66" s="5">
        <v>6.4</v>
      </c>
      <c r="N66" s="5">
        <v>1.06</v>
      </c>
      <c r="V66" s="2">
        <v>35676</v>
      </c>
      <c r="W66" s="2">
        <f t="shared" si="0"/>
        <v>42551</v>
      </c>
    </row>
    <row r="67" spans="10:23" x14ac:dyDescent="0.25">
      <c r="J67" s="5">
        <v>7</v>
      </c>
      <c r="K67" s="5">
        <v>1.95</v>
      </c>
      <c r="M67" s="5">
        <v>6.5</v>
      </c>
      <c r="N67" s="5">
        <v>1.06</v>
      </c>
      <c r="V67" s="2">
        <v>35677</v>
      </c>
      <c r="W67" s="2">
        <f t="shared" si="0"/>
        <v>42551</v>
      </c>
    </row>
    <row r="68" spans="10:23" x14ac:dyDescent="0.25">
      <c r="J68" s="5">
        <v>7.1</v>
      </c>
      <c r="K68" s="5">
        <v>2.14</v>
      </c>
      <c r="M68" s="5">
        <v>6.6</v>
      </c>
      <c r="N68" s="5">
        <v>1.06</v>
      </c>
      <c r="V68" s="2">
        <v>35678</v>
      </c>
      <c r="W68" s="2">
        <f t="shared" ref="W68:W131" si="1">W67</f>
        <v>42551</v>
      </c>
    </row>
    <row r="69" spans="10:23" x14ac:dyDescent="0.25">
      <c r="J69" s="5">
        <v>7.2</v>
      </c>
      <c r="K69" s="5">
        <v>2.14</v>
      </c>
      <c r="M69" s="5">
        <v>6.7</v>
      </c>
      <c r="N69" s="5">
        <v>1.06</v>
      </c>
      <c r="V69" s="2">
        <v>35679</v>
      </c>
      <c r="W69" s="2">
        <f t="shared" si="1"/>
        <v>42551</v>
      </c>
    </row>
    <row r="70" spans="10:23" x14ac:dyDescent="0.25">
      <c r="J70" s="5">
        <v>7.3</v>
      </c>
      <c r="K70" s="5">
        <v>2.14</v>
      </c>
      <c r="M70" s="5">
        <v>6.8</v>
      </c>
      <c r="N70" s="5">
        <v>1.06</v>
      </c>
      <c r="V70" s="2">
        <v>35680</v>
      </c>
      <c r="W70" s="2">
        <f t="shared" si="1"/>
        <v>42551</v>
      </c>
    </row>
    <row r="71" spans="10:23" x14ac:dyDescent="0.25">
      <c r="J71" s="5">
        <v>7.4</v>
      </c>
      <c r="K71" s="5">
        <v>2.14</v>
      </c>
      <c r="M71" s="5">
        <v>6.9</v>
      </c>
      <c r="N71" s="5">
        <v>1.06</v>
      </c>
      <c r="V71" s="2">
        <v>35681</v>
      </c>
      <c r="W71" s="2">
        <f t="shared" si="1"/>
        <v>42551</v>
      </c>
    </row>
    <row r="72" spans="10:23" x14ac:dyDescent="0.25">
      <c r="J72" s="5">
        <v>7.5</v>
      </c>
      <c r="K72" s="5">
        <v>2.14</v>
      </c>
      <c r="M72" s="5">
        <v>7</v>
      </c>
      <c r="N72" s="5">
        <v>1.06</v>
      </c>
      <c r="V72" s="2">
        <v>35682</v>
      </c>
      <c r="W72" s="2">
        <f t="shared" si="1"/>
        <v>42551</v>
      </c>
    </row>
    <row r="73" spans="10:23" x14ac:dyDescent="0.25">
      <c r="J73" s="5">
        <v>7.6</v>
      </c>
      <c r="K73" s="5">
        <v>2.14</v>
      </c>
      <c r="M73" s="5">
        <v>7.1</v>
      </c>
      <c r="N73" s="5">
        <v>1</v>
      </c>
      <c r="V73" s="2">
        <v>35683</v>
      </c>
      <c r="W73" s="2">
        <f t="shared" si="1"/>
        <v>42551</v>
      </c>
    </row>
    <row r="74" spans="10:23" x14ac:dyDescent="0.25">
      <c r="J74" s="5">
        <v>7.7</v>
      </c>
      <c r="K74" s="5">
        <v>2.14</v>
      </c>
      <c r="M74" s="5">
        <v>7.2</v>
      </c>
      <c r="N74" s="5">
        <v>1</v>
      </c>
      <c r="V74" s="2">
        <v>35684</v>
      </c>
      <c r="W74" s="2">
        <f t="shared" si="1"/>
        <v>42551</v>
      </c>
    </row>
    <row r="75" spans="10:23" x14ac:dyDescent="0.25">
      <c r="J75" s="5">
        <v>7.8</v>
      </c>
      <c r="K75" s="5">
        <v>2.14</v>
      </c>
      <c r="M75" s="5">
        <v>7.3</v>
      </c>
      <c r="N75" s="5">
        <v>1</v>
      </c>
      <c r="V75" s="2">
        <v>35685</v>
      </c>
      <c r="W75" s="2">
        <f t="shared" si="1"/>
        <v>42551</v>
      </c>
    </row>
    <row r="76" spans="10:23" x14ac:dyDescent="0.25">
      <c r="J76" s="5">
        <v>7.9</v>
      </c>
      <c r="K76" s="5">
        <v>2.14</v>
      </c>
      <c r="M76" s="5">
        <v>7.4</v>
      </c>
      <c r="N76" s="5">
        <v>1</v>
      </c>
      <c r="V76" s="2">
        <v>35686</v>
      </c>
      <c r="W76" s="2">
        <f t="shared" si="1"/>
        <v>42551</v>
      </c>
    </row>
    <row r="77" spans="10:23" x14ac:dyDescent="0.25">
      <c r="J77" s="5">
        <v>8</v>
      </c>
      <c r="K77" s="5">
        <v>2.14</v>
      </c>
      <c r="M77" s="5">
        <v>7.5</v>
      </c>
      <c r="N77" s="5">
        <v>1</v>
      </c>
      <c r="V77" s="2">
        <v>35687</v>
      </c>
      <c r="W77" s="2">
        <f t="shared" si="1"/>
        <v>42551</v>
      </c>
    </row>
    <row r="78" spans="10:23" x14ac:dyDescent="0.25">
      <c r="M78" s="5">
        <v>7.6</v>
      </c>
      <c r="N78" s="5">
        <v>1</v>
      </c>
      <c r="V78" s="2">
        <v>35688</v>
      </c>
      <c r="W78" s="2">
        <f t="shared" si="1"/>
        <v>42551</v>
      </c>
    </row>
    <row r="79" spans="10:23" x14ac:dyDescent="0.25">
      <c r="M79" s="5">
        <v>7.7</v>
      </c>
      <c r="N79" s="5">
        <v>1</v>
      </c>
      <c r="V79" s="2">
        <v>35689</v>
      </c>
      <c r="W79" s="2">
        <f t="shared" si="1"/>
        <v>42551</v>
      </c>
    </row>
    <row r="80" spans="10:23" x14ac:dyDescent="0.25">
      <c r="M80" s="5">
        <v>7.8</v>
      </c>
      <c r="N80" s="5">
        <v>1</v>
      </c>
      <c r="V80" s="2">
        <v>35690</v>
      </c>
      <c r="W80" s="2">
        <f t="shared" si="1"/>
        <v>42551</v>
      </c>
    </row>
    <row r="81" spans="13:23" x14ac:dyDescent="0.25">
      <c r="M81" s="5">
        <v>7.9</v>
      </c>
      <c r="N81" s="5">
        <v>1</v>
      </c>
      <c r="V81" s="2">
        <v>35691</v>
      </c>
      <c r="W81" s="2">
        <f t="shared" si="1"/>
        <v>42551</v>
      </c>
    </row>
    <row r="82" spans="13:23" x14ac:dyDescent="0.25">
      <c r="M82" s="5">
        <v>8</v>
      </c>
      <c r="N82" s="5">
        <v>1</v>
      </c>
      <c r="V82" s="2">
        <v>35692</v>
      </c>
      <c r="W82" s="2">
        <f t="shared" si="1"/>
        <v>42551</v>
      </c>
    </row>
    <row r="83" spans="13:23" x14ac:dyDescent="0.25">
      <c r="M83" s="5">
        <v>8.1</v>
      </c>
      <c r="N83" s="5">
        <v>1</v>
      </c>
      <c r="V83" s="2">
        <v>35693</v>
      </c>
      <c r="W83" s="2">
        <f t="shared" si="1"/>
        <v>42551</v>
      </c>
    </row>
    <row r="84" spans="13:23" x14ac:dyDescent="0.25">
      <c r="M84" s="5">
        <v>8.1999999999999993</v>
      </c>
      <c r="N84" s="5">
        <v>1</v>
      </c>
      <c r="V84" s="2">
        <v>35694</v>
      </c>
      <c r="W84" s="2">
        <f t="shared" si="1"/>
        <v>42551</v>
      </c>
    </row>
    <row r="85" spans="13:23" x14ac:dyDescent="0.25">
      <c r="M85" s="5">
        <v>8.3000000000000007</v>
      </c>
      <c r="N85" s="5">
        <v>1</v>
      </c>
      <c r="V85" s="2">
        <v>35695</v>
      </c>
      <c r="W85" s="2">
        <f t="shared" si="1"/>
        <v>42551</v>
      </c>
    </row>
    <row r="86" spans="13:23" x14ac:dyDescent="0.25">
      <c r="M86" s="5">
        <v>8.4</v>
      </c>
      <c r="N86" s="5">
        <v>1</v>
      </c>
      <c r="V86" s="2">
        <v>35696</v>
      </c>
      <c r="W86" s="2">
        <f t="shared" si="1"/>
        <v>42551</v>
      </c>
    </row>
    <row r="87" spans="13:23" x14ac:dyDescent="0.25">
      <c r="M87" s="5">
        <v>8.5</v>
      </c>
      <c r="N87" s="5">
        <v>1</v>
      </c>
      <c r="V87" s="2">
        <v>35697</v>
      </c>
      <c r="W87" s="2">
        <f t="shared" si="1"/>
        <v>42551</v>
      </c>
    </row>
    <row r="88" spans="13:23" x14ac:dyDescent="0.25">
      <c r="M88" s="5">
        <v>8.6</v>
      </c>
      <c r="N88" s="5">
        <v>1</v>
      </c>
      <c r="V88" s="2">
        <v>35698</v>
      </c>
      <c r="W88" s="2">
        <f t="shared" si="1"/>
        <v>42551</v>
      </c>
    </row>
    <row r="89" spans="13:23" x14ac:dyDescent="0.25">
      <c r="M89" s="5">
        <v>8.6999999999999993</v>
      </c>
      <c r="N89" s="5">
        <v>1</v>
      </c>
      <c r="V89" s="2">
        <v>35699</v>
      </c>
      <c r="W89" s="2">
        <f t="shared" si="1"/>
        <v>42551</v>
      </c>
    </row>
    <row r="90" spans="13:23" x14ac:dyDescent="0.25">
      <c r="M90" s="5">
        <v>8.8000000000000007</v>
      </c>
      <c r="N90" s="5">
        <v>1</v>
      </c>
      <c r="V90" s="2">
        <v>35700</v>
      </c>
      <c r="W90" s="2">
        <f t="shared" si="1"/>
        <v>42551</v>
      </c>
    </row>
    <row r="91" spans="13:23" x14ac:dyDescent="0.25">
      <c r="M91" s="5">
        <v>8.9</v>
      </c>
      <c r="N91" s="5">
        <v>1</v>
      </c>
      <c r="V91" s="2">
        <v>35701</v>
      </c>
      <c r="W91" s="2">
        <f t="shared" si="1"/>
        <v>42551</v>
      </c>
    </row>
    <row r="92" spans="13:23" x14ac:dyDescent="0.25">
      <c r="M92" s="5">
        <v>9</v>
      </c>
      <c r="N92" s="5">
        <v>1</v>
      </c>
      <c r="V92" s="2">
        <v>35702</v>
      </c>
      <c r="W92" s="2">
        <f t="shared" si="1"/>
        <v>42551</v>
      </c>
    </row>
    <row r="93" spans="13:23" x14ac:dyDescent="0.25">
      <c r="M93" s="5">
        <v>9.1</v>
      </c>
      <c r="N93" s="5">
        <v>1</v>
      </c>
      <c r="V93" s="2">
        <v>35703</v>
      </c>
      <c r="W93" s="2">
        <f t="shared" si="1"/>
        <v>42551</v>
      </c>
    </row>
    <row r="94" spans="13:23" x14ac:dyDescent="0.25">
      <c r="M94" s="5">
        <v>9.1999999999999993</v>
      </c>
      <c r="N94" s="5">
        <v>1</v>
      </c>
      <c r="V94" s="2">
        <v>35704</v>
      </c>
      <c r="W94" s="2">
        <f t="shared" si="1"/>
        <v>42551</v>
      </c>
    </row>
    <row r="95" spans="13:23" x14ac:dyDescent="0.25">
      <c r="M95" s="5">
        <v>9.3000000000000007</v>
      </c>
      <c r="N95" s="5">
        <v>1</v>
      </c>
      <c r="V95" s="2">
        <v>35705</v>
      </c>
      <c r="W95" s="2">
        <f t="shared" si="1"/>
        <v>42551</v>
      </c>
    </row>
    <row r="96" spans="13:23" x14ac:dyDescent="0.25">
      <c r="M96" s="5">
        <v>9.4</v>
      </c>
      <c r="N96" s="5">
        <v>1</v>
      </c>
      <c r="V96" s="2">
        <v>35706</v>
      </c>
      <c r="W96" s="2">
        <f t="shared" si="1"/>
        <v>42551</v>
      </c>
    </row>
    <row r="97" spans="13:23" x14ac:dyDescent="0.25">
      <c r="M97" s="5">
        <v>9.5</v>
      </c>
      <c r="N97" s="5">
        <v>1</v>
      </c>
      <c r="V97" s="2">
        <v>35707</v>
      </c>
      <c r="W97" s="2">
        <f t="shared" si="1"/>
        <v>42551</v>
      </c>
    </row>
    <row r="98" spans="13:23" x14ac:dyDescent="0.25">
      <c r="M98" s="5">
        <v>9.6</v>
      </c>
      <c r="N98" s="5">
        <v>1</v>
      </c>
      <c r="V98" s="2">
        <v>35708</v>
      </c>
      <c r="W98" s="2">
        <f t="shared" si="1"/>
        <v>42551</v>
      </c>
    </row>
    <row r="99" spans="13:23" x14ac:dyDescent="0.25">
      <c r="M99" s="5">
        <v>9.6999999999999993</v>
      </c>
      <c r="N99" s="5">
        <v>1</v>
      </c>
      <c r="V99" s="2">
        <v>35709</v>
      </c>
      <c r="W99" s="2">
        <f t="shared" si="1"/>
        <v>42551</v>
      </c>
    </row>
    <row r="100" spans="13:23" x14ac:dyDescent="0.25">
      <c r="M100" s="5">
        <v>9.8000000000000007</v>
      </c>
      <c r="N100" s="5">
        <v>1</v>
      </c>
      <c r="V100" s="2">
        <v>35710</v>
      </c>
      <c r="W100" s="2">
        <f t="shared" si="1"/>
        <v>42551</v>
      </c>
    </row>
    <row r="101" spans="13:23" x14ac:dyDescent="0.25">
      <c r="M101" s="5">
        <v>9.9</v>
      </c>
      <c r="N101" s="5">
        <v>1</v>
      </c>
      <c r="V101" s="2">
        <v>35711</v>
      </c>
      <c r="W101" s="2">
        <f t="shared" si="1"/>
        <v>42551</v>
      </c>
    </row>
    <row r="102" spans="13:23" x14ac:dyDescent="0.25">
      <c r="M102" s="5">
        <v>10</v>
      </c>
      <c r="N102" s="5">
        <v>1</v>
      </c>
      <c r="V102" s="2">
        <v>35712</v>
      </c>
      <c r="W102" s="2">
        <f t="shared" si="1"/>
        <v>42551</v>
      </c>
    </row>
    <row r="103" spans="13:23" x14ac:dyDescent="0.25">
      <c r="M103" s="5">
        <v>10.1</v>
      </c>
      <c r="N103" s="5">
        <v>1</v>
      </c>
      <c r="V103" s="2">
        <v>35713</v>
      </c>
      <c r="W103" s="2">
        <f t="shared" si="1"/>
        <v>42551</v>
      </c>
    </row>
    <row r="104" spans="13:23" x14ac:dyDescent="0.25">
      <c r="M104" s="5">
        <v>10.199999999999999</v>
      </c>
      <c r="N104" s="5">
        <v>1</v>
      </c>
      <c r="V104" s="2">
        <v>35714</v>
      </c>
      <c r="W104" s="2">
        <f t="shared" si="1"/>
        <v>42551</v>
      </c>
    </row>
    <row r="105" spans="13:23" x14ac:dyDescent="0.25">
      <c r="M105" s="5">
        <v>10.3</v>
      </c>
      <c r="N105" s="5">
        <v>1</v>
      </c>
      <c r="V105" s="2">
        <v>35715</v>
      </c>
      <c r="W105" s="2">
        <f t="shared" si="1"/>
        <v>42551</v>
      </c>
    </row>
    <row r="106" spans="13:23" x14ac:dyDescent="0.25">
      <c r="M106" s="5">
        <v>10.4</v>
      </c>
      <c r="N106" s="5">
        <v>1</v>
      </c>
      <c r="V106" s="2">
        <v>35716</v>
      </c>
      <c r="W106" s="2">
        <f t="shared" si="1"/>
        <v>42551</v>
      </c>
    </row>
    <row r="107" spans="13:23" x14ac:dyDescent="0.25">
      <c r="M107" s="5">
        <v>10.5</v>
      </c>
      <c r="N107" s="5">
        <v>1</v>
      </c>
      <c r="V107" s="2">
        <v>35717</v>
      </c>
      <c r="W107" s="2">
        <f t="shared" si="1"/>
        <v>42551</v>
      </c>
    </row>
    <row r="108" spans="13:23" x14ac:dyDescent="0.25">
      <c r="M108" s="5">
        <v>10.6</v>
      </c>
      <c r="N108" s="5">
        <v>1</v>
      </c>
      <c r="V108" s="2">
        <v>35718</v>
      </c>
      <c r="W108" s="2">
        <f t="shared" si="1"/>
        <v>42551</v>
      </c>
    </row>
    <row r="109" spans="13:23" x14ac:dyDescent="0.25">
      <c r="M109" s="5">
        <v>10.7</v>
      </c>
      <c r="N109" s="5">
        <v>1</v>
      </c>
      <c r="V109" s="2">
        <v>35719</v>
      </c>
      <c r="W109" s="2">
        <f t="shared" si="1"/>
        <v>42551</v>
      </c>
    </row>
    <row r="110" spans="13:23" x14ac:dyDescent="0.25">
      <c r="M110" s="5">
        <v>10.8</v>
      </c>
      <c r="N110" s="5">
        <v>1</v>
      </c>
      <c r="V110" s="2">
        <v>35720</v>
      </c>
      <c r="W110" s="2">
        <f t="shared" si="1"/>
        <v>42551</v>
      </c>
    </row>
    <row r="111" spans="13:23" x14ac:dyDescent="0.25">
      <c r="M111" s="5">
        <v>10.9</v>
      </c>
      <c r="N111" s="5">
        <v>1</v>
      </c>
      <c r="V111" s="2">
        <v>35721</v>
      </c>
      <c r="W111" s="2">
        <f t="shared" si="1"/>
        <v>42551</v>
      </c>
    </row>
    <row r="112" spans="13:23" x14ac:dyDescent="0.25">
      <c r="M112" s="5">
        <v>11</v>
      </c>
      <c r="N112" s="5">
        <v>1</v>
      </c>
      <c r="V112" s="2">
        <v>35722</v>
      </c>
      <c r="W112" s="2">
        <f t="shared" si="1"/>
        <v>42551</v>
      </c>
    </row>
    <row r="113" spans="22:23" x14ac:dyDescent="0.25">
      <c r="V113" s="2">
        <v>35723</v>
      </c>
      <c r="W113" s="2">
        <f t="shared" si="1"/>
        <v>42551</v>
      </c>
    </row>
    <row r="114" spans="22:23" x14ac:dyDescent="0.25">
      <c r="V114" s="2">
        <v>35724</v>
      </c>
      <c r="W114" s="2">
        <f t="shared" si="1"/>
        <v>42551</v>
      </c>
    </row>
    <row r="115" spans="22:23" x14ac:dyDescent="0.25">
      <c r="V115" s="2">
        <v>35725</v>
      </c>
      <c r="W115" s="2">
        <f t="shared" si="1"/>
        <v>42551</v>
      </c>
    </row>
    <row r="116" spans="22:23" x14ac:dyDescent="0.25">
      <c r="V116" s="2">
        <v>35726</v>
      </c>
      <c r="W116" s="2">
        <f t="shared" si="1"/>
        <v>42551</v>
      </c>
    </row>
    <row r="117" spans="22:23" x14ac:dyDescent="0.25">
      <c r="V117" s="2">
        <v>35727</v>
      </c>
      <c r="W117" s="2">
        <f t="shared" si="1"/>
        <v>42551</v>
      </c>
    </row>
    <row r="118" spans="22:23" x14ac:dyDescent="0.25">
      <c r="V118" s="2">
        <v>35728</v>
      </c>
      <c r="W118" s="2">
        <f t="shared" si="1"/>
        <v>42551</v>
      </c>
    </row>
    <row r="119" spans="22:23" x14ac:dyDescent="0.25">
      <c r="V119" s="2">
        <v>35729</v>
      </c>
      <c r="W119" s="2">
        <f t="shared" si="1"/>
        <v>42551</v>
      </c>
    </row>
    <row r="120" spans="22:23" x14ac:dyDescent="0.25">
      <c r="V120" s="2">
        <v>35730</v>
      </c>
      <c r="W120" s="2">
        <f t="shared" si="1"/>
        <v>42551</v>
      </c>
    </row>
    <row r="121" spans="22:23" x14ac:dyDescent="0.25">
      <c r="V121" s="2">
        <v>35731</v>
      </c>
      <c r="W121" s="2">
        <f t="shared" si="1"/>
        <v>42551</v>
      </c>
    </row>
    <row r="122" spans="22:23" x14ac:dyDescent="0.25">
      <c r="V122" s="2">
        <v>35732</v>
      </c>
      <c r="W122" s="2">
        <f t="shared" si="1"/>
        <v>42551</v>
      </c>
    </row>
    <row r="123" spans="22:23" x14ac:dyDescent="0.25">
      <c r="V123" s="2">
        <v>35733</v>
      </c>
      <c r="W123" s="2">
        <f t="shared" si="1"/>
        <v>42551</v>
      </c>
    </row>
    <row r="124" spans="22:23" x14ac:dyDescent="0.25">
      <c r="V124" s="2">
        <v>35734</v>
      </c>
      <c r="W124" s="2">
        <f t="shared" si="1"/>
        <v>42551</v>
      </c>
    </row>
    <row r="125" spans="22:23" x14ac:dyDescent="0.25">
      <c r="V125" s="2">
        <v>35735</v>
      </c>
      <c r="W125" s="2">
        <f t="shared" si="1"/>
        <v>42551</v>
      </c>
    </row>
    <row r="126" spans="22:23" x14ac:dyDescent="0.25">
      <c r="V126" s="2">
        <v>35736</v>
      </c>
      <c r="W126" s="2">
        <f t="shared" si="1"/>
        <v>42551</v>
      </c>
    </row>
    <row r="127" spans="22:23" x14ac:dyDescent="0.25">
      <c r="V127" s="2">
        <v>35737</v>
      </c>
      <c r="W127" s="2">
        <f t="shared" si="1"/>
        <v>42551</v>
      </c>
    </row>
    <row r="128" spans="22:23" x14ac:dyDescent="0.25">
      <c r="V128" s="2">
        <v>35738</v>
      </c>
      <c r="W128" s="2">
        <f t="shared" si="1"/>
        <v>42551</v>
      </c>
    </row>
    <row r="129" spans="22:23" x14ac:dyDescent="0.25">
      <c r="V129" s="2">
        <v>35739</v>
      </c>
      <c r="W129" s="2">
        <f t="shared" si="1"/>
        <v>42551</v>
      </c>
    </row>
    <row r="130" spans="22:23" x14ac:dyDescent="0.25">
      <c r="V130" s="2">
        <v>35740</v>
      </c>
      <c r="W130" s="2">
        <f t="shared" si="1"/>
        <v>42551</v>
      </c>
    </row>
    <row r="131" spans="22:23" x14ac:dyDescent="0.25">
      <c r="V131" s="2">
        <v>35741</v>
      </c>
      <c r="W131" s="2">
        <f t="shared" si="1"/>
        <v>42551</v>
      </c>
    </row>
    <row r="132" spans="22:23" x14ac:dyDescent="0.25">
      <c r="V132" s="2">
        <v>35742</v>
      </c>
      <c r="W132" s="2">
        <f t="shared" ref="W132:W195" si="2">W131</f>
        <v>42551</v>
      </c>
    </row>
    <row r="133" spans="22:23" x14ac:dyDescent="0.25">
      <c r="V133" s="2">
        <v>35743</v>
      </c>
      <c r="W133" s="2">
        <f t="shared" si="2"/>
        <v>42551</v>
      </c>
    </row>
    <row r="134" spans="22:23" x14ac:dyDescent="0.25">
      <c r="V134" s="2">
        <v>35744</v>
      </c>
      <c r="W134" s="2">
        <f t="shared" si="2"/>
        <v>42551</v>
      </c>
    </row>
    <row r="135" spans="22:23" x14ac:dyDescent="0.25">
      <c r="V135" s="2">
        <v>35745</v>
      </c>
      <c r="W135" s="2">
        <f t="shared" si="2"/>
        <v>42551</v>
      </c>
    </row>
    <row r="136" spans="22:23" x14ac:dyDescent="0.25">
      <c r="V136" s="2">
        <v>35746</v>
      </c>
      <c r="W136" s="2">
        <f t="shared" si="2"/>
        <v>42551</v>
      </c>
    </row>
    <row r="137" spans="22:23" x14ac:dyDescent="0.25">
      <c r="V137" s="2">
        <v>35747</v>
      </c>
      <c r="W137" s="2">
        <f t="shared" si="2"/>
        <v>42551</v>
      </c>
    </row>
    <row r="138" spans="22:23" x14ac:dyDescent="0.25">
      <c r="V138" s="2">
        <v>35748</v>
      </c>
      <c r="W138" s="2">
        <f t="shared" si="2"/>
        <v>42551</v>
      </c>
    </row>
    <row r="139" spans="22:23" x14ac:dyDescent="0.25">
      <c r="V139" s="2">
        <v>35749</v>
      </c>
      <c r="W139" s="2">
        <f t="shared" si="2"/>
        <v>42551</v>
      </c>
    </row>
    <row r="140" spans="22:23" x14ac:dyDescent="0.25">
      <c r="V140" s="2">
        <v>35750</v>
      </c>
      <c r="W140" s="2">
        <f t="shared" si="2"/>
        <v>42551</v>
      </c>
    </row>
    <row r="141" spans="22:23" x14ac:dyDescent="0.25">
      <c r="V141" s="2">
        <v>35751</v>
      </c>
      <c r="W141" s="2">
        <f t="shared" si="2"/>
        <v>42551</v>
      </c>
    </row>
    <row r="142" spans="22:23" x14ac:dyDescent="0.25">
      <c r="V142" s="2">
        <v>35752</v>
      </c>
      <c r="W142" s="2">
        <f t="shared" si="2"/>
        <v>42551</v>
      </c>
    </row>
    <row r="143" spans="22:23" x14ac:dyDescent="0.25">
      <c r="V143" s="2">
        <v>35753</v>
      </c>
      <c r="W143" s="2">
        <f t="shared" si="2"/>
        <v>42551</v>
      </c>
    </row>
    <row r="144" spans="22:23" x14ac:dyDescent="0.25">
      <c r="V144" s="2">
        <v>35754</v>
      </c>
      <c r="W144" s="2">
        <f t="shared" si="2"/>
        <v>42551</v>
      </c>
    </row>
    <row r="145" spans="22:23" x14ac:dyDescent="0.25">
      <c r="V145" s="2">
        <v>35755</v>
      </c>
      <c r="W145" s="2">
        <f t="shared" si="2"/>
        <v>42551</v>
      </c>
    </row>
    <row r="146" spans="22:23" x14ac:dyDescent="0.25">
      <c r="V146" s="2">
        <v>35756</v>
      </c>
      <c r="W146" s="2">
        <f t="shared" si="2"/>
        <v>42551</v>
      </c>
    </row>
    <row r="147" spans="22:23" x14ac:dyDescent="0.25">
      <c r="V147" s="2">
        <v>35757</v>
      </c>
      <c r="W147" s="2">
        <f t="shared" si="2"/>
        <v>42551</v>
      </c>
    </row>
    <row r="148" spans="22:23" x14ac:dyDescent="0.25">
      <c r="V148" s="2">
        <v>35758</v>
      </c>
      <c r="W148" s="2">
        <f t="shared" si="2"/>
        <v>42551</v>
      </c>
    </row>
    <row r="149" spans="22:23" x14ac:dyDescent="0.25">
      <c r="V149" s="2">
        <v>35759</v>
      </c>
      <c r="W149" s="2">
        <f t="shared" si="2"/>
        <v>42551</v>
      </c>
    </row>
    <row r="150" spans="22:23" x14ac:dyDescent="0.25">
      <c r="V150" s="2">
        <v>35760</v>
      </c>
      <c r="W150" s="2">
        <f t="shared" si="2"/>
        <v>42551</v>
      </c>
    </row>
    <row r="151" spans="22:23" x14ac:dyDescent="0.25">
      <c r="V151" s="2">
        <v>35761</v>
      </c>
      <c r="W151" s="2">
        <f t="shared" si="2"/>
        <v>42551</v>
      </c>
    </row>
    <row r="152" spans="22:23" x14ac:dyDescent="0.25">
      <c r="V152" s="2">
        <v>35762</v>
      </c>
      <c r="W152" s="2">
        <f t="shared" si="2"/>
        <v>42551</v>
      </c>
    </row>
    <row r="153" spans="22:23" x14ac:dyDescent="0.25">
      <c r="V153" s="2">
        <v>35763</v>
      </c>
      <c r="W153" s="2">
        <f t="shared" si="2"/>
        <v>42551</v>
      </c>
    </row>
    <row r="154" spans="22:23" x14ac:dyDescent="0.25">
      <c r="V154" s="2">
        <v>35764</v>
      </c>
      <c r="W154" s="2">
        <f t="shared" si="2"/>
        <v>42551</v>
      </c>
    </row>
    <row r="155" spans="22:23" x14ac:dyDescent="0.25">
      <c r="V155" s="2">
        <v>35765</v>
      </c>
      <c r="W155" s="2">
        <f t="shared" si="2"/>
        <v>42551</v>
      </c>
    </row>
    <row r="156" spans="22:23" x14ac:dyDescent="0.25">
      <c r="V156" s="2">
        <v>35766</v>
      </c>
      <c r="W156" s="2">
        <f t="shared" si="2"/>
        <v>42551</v>
      </c>
    </row>
    <row r="157" spans="22:23" x14ac:dyDescent="0.25">
      <c r="V157" s="2">
        <v>35767</v>
      </c>
      <c r="W157" s="2">
        <f t="shared" si="2"/>
        <v>42551</v>
      </c>
    </row>
    <row r="158" spans="22:23" x14ac:dyDescent="0.25">
      <c r="V158" s="2">
        <v>35768</v>
      </c>
      <c r="W158" s="2">
        <f t="shared" si="2"/>
        <v>42551</v>
      </c>
    </row>
    <row r="159" spans="22:23" x14ac:dyDescent="0.25">
      <c r="V159" s="2">
        <v>35769</v>
      </c>
      <c r="W159" s="2">
        <f t="shared" si="2"/>
        <v>42551</v>
      </c>
    </row>
    <row r="160" spans="22:23" x14ac:dyDescent="0.25">
      <c r="V160" s="2">
        <v>35770</v>
      </c>
      <c r="W160" s="2">
        <f t="shared" si="2"/>
        <v>42551</v>
      </c>
    </row>
    <row r="161" spans="22:23" x14ac:dyDescent="0.25">
      <c r="V161" s="2">
        <v>35771</v>
      </c>
      <c r="W161" s="2">
        <f t="shared" si="2"/>
        <v>42551</v>
      </c>
    </row>
    <row r="162" spans="22:23" x14ac:dyDescent="0.25">
      <c r="V162" s="2">
        <v>35772</v>
      </c>
      <c r="W162" s="2">
        <f t="shared" si="2"/>
        <v>42551</v>
      </c>
    </row>
    <row r="163" spans="22:23" x14ac:dyDescent="0.25">
      <c r="V163" s="2">
        <v>35773</v>
      </c>
      <c r="W163" s="2">
        <f t="shared" si="2"/>
        <v>42551</v>
      </c>
    </row>
    <row r="164" spans="22:23" x14ac:dyDescent="0.25">
      <c r="V164" s="2">
        <v>35774</v>
      </c>
      <c r="W164" s="2">
        <f t="shared" si="2"/>
        <v>42551</v>
      </c>
    </row>
    <row r="165" spans="22:23" x14ac:dyDescent="0.25">
      <c r="V165" s="2">
        <v>35775</v>
      </c>
      <c r="W165" s="2">
        <f t="shared" si="2"/>
        <v>42551</v>
      </c>
    </row>
    <row r="166" spans="22:23" x14ac:dyDescent="0.25">
      <c r="V166" s="2">
        <v>35776</v>
      </c>
      <c r="W166" s="2">
        <f t="shared" si="2"/>
        <v>42551</v>
      </c>
    </row>
    <row r="167" spans="22:23" x14ac:dyDescent="0.25">
      <c r="V167" s="2">
        <v>35777</v>
      </c>
      <c r="W167" s="2">
        <f t="shared" si="2"/>
        <v>42551</v>
      </c>
    </row>
    <row r="168" spans="22:23" x14ac:dyDescent="0.25">
      <c r="V168" s="2">
        <v>35778</v>
      </c>
      <c r="W168" s="2">
        <f t="shared" si="2"/>
        <v>42551</v>
      </c>
    </row>
    <row r="169" spans="22:23" x14ac:dyDescent="0.25">
      <c r="V169" s="2">
        <v>35779</v>
      </c>
      <c r="W169" s="2">
        <f t="shared" si="2"/>
        <v>42551</v>
      </c>
    </row>
    <row r="170" spans="22:23" x14ac:dyDescent="0.25">
      <c r="V170" s="2">
        <v>35780</v>
      </c>
      <c r="W170" s="2">
        <f t="shared" si="2"/>
        <v>42551</v>
      </c>
    </row>
    <row r="171" spans="22:23" x14ac:dyDescent="0.25">
      <c r="V171" s="2">
        <v>35781</v>
      </c>
      <c r="W171" s="2">
        <f t="shared" si="2"/>
        <v>42551</v>
      </c>
    </row>
    <row r="172" spans="22:23" x14ac:dyDescent="0.25">
      <c r="V172" s="2">
        <v>35782</v>
      </c>
      <c r="W172" s="2">
        <f t="shared" si="2"/>
        <v>42551</v>
      </c>
    </row>
    <row r="173" spans="22:23" x14ac:dyDescent="0.25">
      <c r="V173" s="2">
        <v>35783</v>
      </c>
      <c r="W173" s="2">
        <f t="shared" si="2"/>
        <v>42551</v>
      </c>
    </row>
    <row r="174" spans="22:23" x14ac:dyDescent="0.25">
      <c r="V174" s="2">
        <v>35784</v>
      </c>
      <c r="W174" s="2">
        <f t="shared" si="2"/>
        <v>42551</v>
      </c>
    </row>
    <row r="175" spans="22:23" x14ac:dyDescent="0.25">
      <c r="V175" s="2">
        <v>35785</v>
      </c>
      <c r="W175" s="2">
        <f t="shared" si="2"/>
        <v>42551</v>
      </c>
    </row>
    <row r="176" spans="22:23" x14ac:dyDescent="0.25">
      <c r="V176" s="2">
        <v>35786</v>
      </c>
      <c r="W176" s="2">
        <f t="shared" si="2"/>
        <v>42551</v>
      </c>
    </row>
    <row r="177" spans="22:23" x14ac:dyDescent="0.25">
      <c r="V177" s="2">
        <v>35787</v>
      </c>
      <c r="W177" s="2">
        <f t="shared" si="2"/>
        <v>42551</v>
      </c>
    </row>
    <row r="178" spans="22:23" x14ac:dyDescent="0.25">
      <c r="V178" s="2">
        <v>35788</v>
      </c>
      <c r="W178" s="2">
        <f t="shared" si="2"/>
        <v>42551</v>
      </c>
    </row>
    <row r="179" spans="22:23" x14ac:dyDescent="0.25">
      <c r="V179" s="2">
        <v>35789</v>
      </c>
      <c r="W179" s="2">
        <f t="shared" si="2"/>
        <v>42551</v>
      </c>
    </row>
    <row r="180" spans="22:23" x14ac:dyDescent="0.25">
      <c r="V180" s="2">
        <v>35790</v>
      </c>
      <c r="W180" s="2">
        <f t="shared" si="2"/>
        <v>42551</v>
      </c>
    </row>
    <row r="181" spans="22:23" x14ac:dyDescent="0.25">
      <c r="V181" s="2">
        <v>35791</v>
      </c>
      <c r="W181" s="2">
        <f t="shared" si="2"/>
        <v>42551</v>
      </c>
    </row>
    <row r="182" spans="22:23" x14ac:dyDescent="0.25">
      <c r="V182" s="2">
        <v>35792</v>
      </c>
      <c r="W182" s="2">
        <f t="shared" si="2"/>
        <v>42551</v>
      </c>
    </row>
    <row r="183" spans="22:23" x14ac:dyDescent="0.25">
      <c r="V183" s="2">
        <v>35793</v>
      </c>
      <c r="W183" s="2">
        <f t="shared" si="2"/>
        <v>42551</v>
      </c>
    </row>
    <row r="184" spans="22:23" x14ac:dyDescent="0.25">
      <c r="V184" s="2">
        <v>35794</v>
      </c>
      <c r="W184" s="2">
        <f t="shared" si="2"/>
        <v>42551</v>
      </c>
    </row>
    <row r="185" spans="22:23" x14ac:dyDescent="0.25">
      <c r="V185" s="2">
        <v>35795</v>
      </c>
      <c r="W185" s="2">
        <f t="shared" si="2"/>
        <v>42551</v>
      </c>
    </row>
    <row r="186" spans="22:23" x14ac:dyDescent="0.25">
      <c r="V186" s="2">
        <v>35796</v>
      </c>
      <c r="W186" s="2">
        <f t="shared" si="2"/>
        <v>42551</v>
      </c>
    </row>
    <row r="187" spans="22:23" x14ac:dyDescent="0.25">
      <c r="V187" s="2">
        <v>35797</v>
      </c>
      <c r="W187" s="2">
        <f t="shared" si="2"/>
        <v>42551</v>
      </c>
    </row>
    <row r="188" spans="22:23" x14ac:dyDescent="0.25">
      <c r="V188" s="2">
        <v>35798</v>
      </c>
      <c r="W188" s="2">
        <f t="shared" si="2"/>
        <v>42551</v>
      </c>
    </row>
    <row r="189" spans="22:23" x14ac:dyDescent="0.25">
      <c r="V189" s="2">
        <v>35799</v>
      </c>
      <c r="W189" s="2">
        <f t="shared" si="2"/>
        <v>42551</v>
      </c>
    </row>
    <row r="190" spans="22:23" x14ac:dyDescent="0.25">
      <c r="V190" s="2">
        <v>35800</v>
      </c>
      <c r="W190" s="2">
        <f t="shared" si="2"/>
        <v>42551</v>
      </c>
    </row>
    <row r="191" spans="22:23" x14ac:dyDescent="0.25">
      <c r="V191" s="2">
        <v>35801</v>
      </c>
      <c r="W191" s="2">
        <f t="shared" si="2"/>
        <v>42551</v>
      </c>
    </row>
    <row r="192" spans="22:23" x14ac:dyDescent="0.25">
      <c r="V192" s="2">
        <v>35802</v>
      </c>
      <c r="W192" s="2">
        <f t="shared" si="2"/>
        <v>42551</v>
      </c>
    </row>
    <row r="193" spans="22:23" x14ac:dyDescent="0.25">
      <c r="V193" s="2">
        <v>35803</v>
      </c>
      <c r="W193" s="2">
        <f t="shared" si="2"/>
        <v>42551</v>
      </c>
    </row>
    <row r="194" spans="22:23" x14ac:dyDescent="0.25">
      <c r="V194" s="2">
        <v>35804</v>
      </c>
      <c r="W194" s="2">
        <f t="shared" si="2"/>
        <v>42551</v>
      </c>
    </row>
    <row r="195" spans="22:23" x14ac:dyDescent="0.25">
      <c r="V195" s="2">
        <v>35805</v>
      </c>
      <c r="W195" s="2">
        <f t="shared" si="2"/>
        <v>42551</v>
      </c>
    </row>
    <row r="196" spans="22:23" x14ac:dyDescent="0.25">
      <c r="V196" s="2">
        <v>35806</v>
      </c>
      <c r="W196" s="2">
        <f t="shared" ref="W196:W259" si="3">W195</f>
        <v>42551</v>
      </c>
    </row>
    <row r="197" spans="22:23" x14ac:dyDescent="0.25">
      <c r="V197" s="2">
        <v>35807</v>
      </c>
      <c r="W197" s="2">
        <f t="shared" si="3"/>
        <v>42551</v>
      </c>
    </row>
    <row r="198" spans="22:23" x14ac:dyDescent="0.25">
      <c r="V198" s="2">
        <v>35808</v>
      </c>
      <c r="W198" s="2">
        <f t="shared" si="3"/>
        <v>42551</v>
      </c>
    </row>
    <row r="199" spans="22:23" x14ac:dyDescent="0.25">
      <c r="V199" s="2">
        <v>35809</v>
      </c>
      <c r="W199" s="2">
        <f t="shared" si="3"/>
        <v>42551</v>
      </c>
    </row>
    <row r="200" spans="22:23" x14ac:dyDescent="0.25">
      <c r="V200" s="2">
        <v>35810</v>
      </c>
      <c r="W200" s="2">
        <f t="shared" si="3"/>
        <v>42551</v>
      </c>
    </row>
    <row r="201" spans="22:23" x14ac:dyDescent="0.25">
      <c r="V201" s="2">
        <v>35811</v>
      </c>
      <c r="W201" s="2">
        <f t="shared" si="3"/>
        <v>42551</v>
      </c>
    </row>
    <row r="202" spans="22:23" x14ac:dyDescent="0.25">
      <c r="V202" s="2">
        <v>35812</v>
      </c>
      <c r="W202" s="2">
        <f t="shared" si="3"/>
        <v>42551</v>
      </c>
    </row>
    <row r="203" spans="22:23" x14ac:dyDescent="0.25">
      <c r="V203" s="2">
        <v>35813</v>
      </c>
      <c r="W203" s="2">
        <f t="shared" si="3"/>
        <v>42551</v>
      </c>
    </row>
    <row r="204" spans="22:23" x14ac:dyDescent="0.25">
      <c r="V204" s="2">
        <v>35814</v>
      </c>
      <c r="W204" s="2">
        <f t="shared" si="3"/>
        <v>42551</v>
      </c>
    </row>
    <row r="205" spans="22:23" x14ac:dyDescent="0.25">
      <c r="V205" s="2">
        <v>35815</v>
      </c>
      <c r="W205" s="2">
        <f t="shared" si="3"/>
        <v>42551</v>
      </c>
    </row>
    <row r="206" spans="22:23" x14ac:dyDescent="0.25">
      <c r="V206" s="2">
        <v>35816</v>
      </c>
      <c r="W206" s="2">
        <f t="shared" si="3"/>
        <v>42551</v>
      </c>
    </row>
    <row r="207" spans="22:23" x14ac:dyDescent="0.25">
      <c r="V207" s="2">
        <v>35817</v>
      </c>
      <c r="W207" s="2">
        <f t="shared" si="3"/>
        <v>42551</v>
      </c>
    </row>
    <row r="208" spans="22:23" x14ac:dyDescent="0.25">
      <c r="V208" s="2">
        <v>35818</v>
      </c>
      <c r="W208" s="2">
        <f t="shared" si="3"/>
        <v>42551</v>
      </c>
    </row>
    <row r="209" spans="22:23" x14ac:dyDescent="0.25">
      <c r="V209" s="2">
        <v>35819</v>
      </c>
      <c r="W209" s="2">
        <f t="shared" si="3"/>
        <v>42551</v>
      </c>
    </row>
    <row r="210" spans="22:23" x14ac:dyDescent="0.25">
      <c r="V210" s="2">
        <v>35820</v>
      </c>
      <c r="W210" s="2">
        <f t="shared" si="3"/>
        <v>42551</v>
      </c>
    </row>
    <row r="211" spans="22:23" x14ac:dyDescent="0.25">
      <c r="V211" s="2">
        <v>35821</v>
      </c>
      <c r="W211" s="2">
        <f t="shared" si="3"/>
        <v>42551</v>
      </c>
    </row>
    <row r="212" spans="22:23" x14ac:dyDescent="0.25">
      <c r="V212" s="2">
        <v>35822</v>
      </c>
      <c r="W212" s="2">
        <f t="shared" si="3"/>
        <v>42551</v>
      </c>
    </row>
    <row r="213" spans="22:23" x14ac:dyDescent="0.25">
      <c r="V213" s="2">
        <v>35823</v>
      </c>
      <c r="W213" s="2">
        <f t="shared" si="3"/>
        <v>42551</v>
      </c>
    </row>
    <row r="214" spans="22:23" x14ac:dyDescent="0.25">
      <c r="V214" s="2">
        <v>35824</v>
      </c>
      <c r="W214" s="2">
        <f t="shared" si="3"/>
        <v>42551</v>
      </c>
    </row>
    <row r="215" spans="22:23" x14ac:dyDescent="0.25">
      <c r="V215" s="2">
        <v>35825</v>
      </c>
      <c r="W215" s="2">
        <f t="shared" si="3"/>
        <v>42551</v>
      </c>
    </row>
    <row r="216" spans="22:23" x14ac:dyDescent="0.25">
      <c r="V216" s="2">
        <v>35826</v>
      </c>
      <c r="W216" s="2">
        <f t="shared" si="3"/>
        <v>42551</v>
      </c>
    </row>
    <row r="217" spans="22:23" x14ac:dyDescent="0.25">
      <c r="V217" s="2">
        <v>35827</v>
      </c>
      <c r="W217" s="2">
        <f t="shared" si="3"/>
        <v>42551</v>
      </c>
    </row>
    <row r="218" spans="22:23" x14ac:dyDescent="0.25">
      <c r="V218" s="2">
        <v>35828</v>
      </c>
      <c r="W218" s="2">
        <f t="shared" si="3"/>
        <v>42551</v>
      </c>
    </row>
    <row r="219" spans="22:23" x14ac:dyDescent="0.25">
      <c r="V219" s="2">
        <v>35829</v>
      </c>
      <c r="W219" s="2">
        <f t="shared" si="3"/>
        <v>42551</v>
      </c>
    </row>
    <row r="220" spans="22:23" x14ac:dyDescent="0.25">
      <c r="V220" s="2">
        <v>35830</v>
      </c>
      <c r="W220" s="2">
        <f t="shared" si="3"/>
        <v>42551</v>
      </c>
    </row>
    <row r="221" spans="22:23" x14ac:dyDescent="0.25">
      <c r="V221" s="2">
        <v>35831</v>
      </c>
      <c r="W221" s="2">
        <f t="shared" si="3"/>
        <v>42551</v>
      </c>
    </row>
    <row r="222" spans="22:23" x14ac:dyDescent="0.25">
      <c r="V222" s="2">
        <v>35832</v>
      </c>
      <c r="W222" s="2">
        <f t="shared" si="3"/>
        <v>42551</v>
      </c>
    </row>
    <row r="223" spans="22:23" x14ac:dyDescent="0.25">
      <c r="V223" s="2">
        <v>35833</v>
      </c>
      <c r="W223" s="2">
        <f t="shared" si="3"/>
        <v>42551</v>
      </c>
    </row>
    <row r="224" spans="22:23" x14ac:dyDescent="0.25">
      <c r="V224" s="2">
        <v>35834</v>
      </c>
      <c r="W224" s="2">
        <f t="shared" si="3"/>
        <v>42551</v>
      </c>
    </row>
    <row r="225" spans="22:23" x14ac:dyDescent="0.25">
      <c r="V225" s="2">
        <v>35835</v>
      </c>
      <c r="W225" s="2">
        <f t="shared" si="3"/>
        <v>42551</v>
      </c>
    </row>
    <row r="226" spans="22:23" x14ac:dyDescent="0.25">
      <c r="V226" s="2">
        <v>35836</v>
      </c>
      <c r="W226" s="2">
        <f t="shared" si="3"/>
        <v>42551</v>
      </c>
    </row>
    <row r="227" spans="22:23" x14ac:dyDescent="0.25">
      <c r="V227" s="2">
        <v>35837</v>
      </c>
      <c r="W227" s="2">
        <f t="shared" si="3"/>
        <v>42551</v>
      </c>
    </row>
    <row r="228" spans="22:23" x14ac:dyDescent="0.25">
      <c r="V228" s="2">
        <v>35838</v>
      </c>
      <c r="W228" s="2">
        <f t="shared" si="3"/>
        <v>42551</v>
      </c>
    </row>
    <row r="229" spans="22:23" x14ac:dyDescent="0.25">
      <c r="V229" s="2">
        <v>35839</v>
      </c>
      <c r="W229" s="2">
        <f t="shared" si="3"/>
        <v>42551</v>
      </c>
    </row>
    <row r="230" spans="22:23" x14ac:dyDescent="0.25">
      <c r="V230" s="2">
        <v>35840</v>
      </c>
      <c r="W230" s="2">
        <f t="shared" si="3"/>
        <v>42551</v>
      </c>
    </row>
    <row r="231" spans="22:23" x14ac:dyDescent="0.25">
      <c r="V231" s="2">
        <v>35841</v>
      </c>
      <c r="W231" s="2">
        <f t="shared" si="3"/>
        <v>42551</v>
      </c>
    </row>
    <row r="232" spans="22:23" x14ac:dyDescent="0.25">
      <c r="V232" s="2">
        <v>35842</v>
      </c>
      <c r="W232" s="2">
        <f t="shared" si="3"/>
        <v>42551</v>
      </c>
    </row>
    <row r="233" spans="22:23" x14ac:dyDescent="0.25">
      <c r="V233" s="2">
        <v>35843</v>
      </c>
      <c r="W233" s="2">
        <f t="shared" si="3"/>
        <v>42551</v>
      </c>
    </row>
    <row r="234" spans="22:23" x14ac:dyDescent="0.25">
      <c r="V234" s="2">
        <v>35844</v>
      </c>
      <c r="W234" s="2">
        <f t="shared" si="3"/>
        <v>42551</v>
      </c>
    </row>
    <row r="235" spans="22:23" x14ac:dyDescent="0.25">
      <c r="V235" s="2">
        <v>35845</v>
      </c>
      <c r="W235" s="2">
        <f t="shared" si="3"/>
        <v>42551</v>
      </c>
    </row>
    <row r="236" spans="22:23" x14ac:dyDescent="0.25">
      <c r="V236" s="2">
        <v>35846</v>
      </c>
      <c r="W236" s="2">
        <f t="shared" si="3"/>
        <v>42551</v>
      </c>
    </row>
    <row r="237" spans="22:23" x14ac:dyDescent="0.25">
      <c r="V237" s="2">
        <v>35847</v>
      </c>
      <c r="W237" s="2">
        <f t="shared" si="3"/>
        <v>42551</v>
      </c>
    </row>
    <row r="238" spans="22:23" x14ac:dyDescent="0.25">
      <c r="V238" s="2">
        <v>35848</v>
      </c>
      <c r="W238" s="2">
        <f t="shared" si="3"/>
        <v>42551</v>
      </c>
    </row>
    <row r="239" spans="22:23" x14ac:dyDescent="0.25">
      <c r="V239" s="2">
        <v>35849</v>
      </c>
      <c r="W239" s="2">
        <f t="shared" si="3"/>
        <v>42551</v>
      </c>
    </row>
    <row r="240" spans="22:23" x14ac:dyDescent="0.25">
      <c r="V240" s="2">
        <v>35850</v>
      </c>
      <c r="W240" s="2">
        <f t="shared" si="3"/>
        <v>42551</v>
      </c>
    </row>
    <row r="241" spans="22:23" x14ac:dyDescent="0.25">
      <c r="V241" s="2">
        <v>35851</v>
      </c>
      <c r="W241" s="2">
        <f t="shared" si="3"/>
        <v>42551</v>
      </c>
    </row>
    <row r="242" spans="22:23" x14ac:dyDescent="0.25">
      <c r="V242" s="2">
        <v>35852</v>
      </c>
      <c r="W242" s="2">
        <f t="shared" si="3"/>
        <v>42551</v>
      </c>
    </row>
    <row r="243" spans="22:23" x14ac:dyDescent="0.25">
      <c r="V243" s="2">
        <v>35853</v>
      </c>
      <c r="W243" s="2">
        <f t="shared" si="3"/>
        <v>42551</v>
      </c>
    </row>
    <row r="244" spans="22:23" x14ac:dyDescent="0.25">
      <c r="V244" s="2">
        <v>35854</v>
      </c>
      <c r="W244" s="2">
        <f t="shared" si="3"/>
        <v>42551</v>
      </c>
    </row>
    <row r="245" spans="22:23" x14ac:dyDescent="0.25">
      <c r="V245" s="2">
        <v>35855</v>
      </c>
      <c r="W245" s="2">
        <f t="shared" si="3"/>
        <v>42551</v>
      </c>
    </row>
    <row r="246" spans="22:23" x14ac:dyDescent="0.25">
      <c r="V246" s="2">
        <v>35856</v>
      </c>
      <c r="W246" s="2">
        <f t="shared" si="3"/>
        <v>42551</v>
      </c>
    </row>
    <row r="247" spans="22:23" x14ac:dyDescent="0.25">
      <c r="V247" s="2">
        <v>35857</v>
      </c>
      <c r="W247" s="2">
        <f t="shared" si="3"/>
        <v>42551</v>
      </c>
    </row>
    <row r="248" spans="22:23" x14ac:dyDescent="0.25">
      <c r="V248" s="2">
        <v>35858</v>
      </c>
      <c r="W248" s="2">
        <f t="shared" si="3"/>
        <v>42551</v>
      </c>
    </row>
    <row r="249" spans="22:23" x14ac:dyDescent="0.25">
      <c r="V249" s="2">
        <v>35859</v>
      </c>
      <c r="W249" s="2">
        <f t="shared" si="3"/>
        <v>42551</v>
      </c>
    </row>
    <row r="250" spans="22:23" x14ac:dyDescent="0.25">
      <c r="V250" s="2">
        <v>35860</v>
      </c>
      <c r="W250" s="2">
        <f t="shared" si="3"/>
        <v>42551</v>
      </c>
    </row>
    <row r="251" spans="22:23" x14ac:dyDescent="0.25">
      <c r="V251" s="2">
        <v>35861</v>
      </c>
      <c r="W251" s="2">
        <f t="shared" si="3"/>
        <v>42551</v>
      </c>
    </row>
    <row r="252" spans="22:23" x14ac:dyDescent="0.25">
      <c r="V252" s="2">
        <v>35862</v>
      </c>
      <c r="W252" s="2">
        <f t="shared" si="3"/>
        <v>42551</v>
      </c>
    </row>
    <row r="253" spans="22:23" x14ac:dyDescent="0.25">
      <c r="V253" s="2">
        <v>35863</v>
      </c>
      <c r="W253" s="2">
        <f t="shared" si="3"/>
        <v>42551</v>
      </c>
    </row>
    <row r="254" spans="22:23" x14ac:dyDescent="0.25">
      <c r="V254" s="2">
        <v>35864</v>
      </c>
      <c r="W254" s="2">
        <f t="shared" si="3"/>
        <v>42551</v>
      </c>
    </row>
    <row r="255" spans="22:23" x14ac:dyDescent="0.25">
      <c r="V255" s="2">
        <v>35865</v>
      </c>
      <c r="W255" s="2">
        <f t="shared" si="3"/>
        <v>42551</v>
      </c>
    </row>
    <row r="256" spans="22:23" x14ac:dyDescent="0.25">
      <c r="V256" s="2">
        <v>35866</v>
      </c>
      <c r="W256" s="2">
        <f t="shared" si="3"/>
        <v>42551</v>
      </c>
    </row>
    <row r="257" spans="22:23" x14ac:dyDescent="0.25">
      <c r="V257" s="2">
        <v>35867</v>
      </c>
      <c r="W257" s="2">
        <f t="shared" si="3"/>
        <v>42551</v>
      </c>
    </row>
    <row r="258" spans="22:23" x14ac:dyDescent="0.25">
      <c r="V258" s="2">
        <v>35868</v>
      </c>
      <c r="W258" s="2">
        <f t="shared" si="3"/>
        <v>42551</v>
      </c>
    </row>
    <row r="259" spans="22:23" x14ac:dyDescent="0.25">
      <c r="V259" s="2">
        <v>35869</v>
      </c>
      <c r="W259" s="2">
        <f t="shared" si="3"/>
        <v>42551</v>
      </c>
    </row>
    <row r="260" spans="22:23" x14ac:dyDescent="0.25">
      <c r="V260" s="2">
        <v>35870</v>
      </c>
      <c r="W260" s="2">
        <f t="shared" ref="W260:W323" si="4">W259</f>
        <v>42551</v>
      </c>
    </row>
    <row r="261" spans="22:23" x14ac:dyDescent="0.25">
      <c r="V261" s="2">
        <v>35871</v>
      </c>
      <c r="W261" s="2">
        <f t="shared" si="4"/>
        <v>42551</v>
      </c>
    </row>
    <row r="262" spans="22:23" x14ac:dyDescent="0.25">
      <c r="V262" s="2">
        <v>35872</v>
      </c>
      <c r="W262" s="2">
        <f t="shared" si="4"/>
        <v>42551</v>
      </c>
    </row>
    <row r="263" spans="22:23" x14ac:dyDescent="0.25">
      <c r="V263" s="2">
        <v>35873</v>
      </c>
      <c r="W263" s="2">
        <f t="shared" si="4"/>
        <v>42551</v>
      </c>
    </row>
    <row r="264" spans="22:23" x14ac:dyDescent="0.25">
      <c r="V264" s="2">
        <v>35874</v>
      </c>
      <c r="W264" s="2">
        <f t="shared" si="4"/>
        <v>42551</v>
      </c>
    </row>
    <row r="265" spans="22:23" x14ac:dyDescent="0.25">
      <c r="V265" s="2">
        <v>35875</v>
      </c>
      <c r="W265" s="2">
        <f t="shared" si="4"/>
        <v>42551</v>
      </c>
    </row>
    <row r="266" spans="22:23" x14ac:dyDescent="0.25">
      <c r="V266" s="2">
        <v>35876</v>
      </c>
      <c r="W266" s="2">
        <f t="shared" si="4"/>
        <v>42551</v>
      </c>
    </row>
    <row r="267" spans="22:23" x14ac:dyDescent="0.25">
      <c r="V267" s="2">
        <v>35877</v>
      </c>
      <c r="W267" s="2">
        <f t="shared" si="4"/>
        <v>42551</v>
      </c>
    </row>
    <row r="268" spans="22:23" x14ac:dyDescent="0.25">
      <c r="V268" s="2">
        <v>35878</v>
      </c>
      <c r="W268" s="2">
        <f t="shared" si="4"/>
        <v>42551</v>
      </c>
    </row>
    <row r="269" spans="22:23" x14ac:dyDescent="0.25">
      <c r="V269" s="2">
        <v>35879</v>
      </c>
      <c r="W269" s="2">
        <f t="shared" si="4"/>
        <v>42551</v>
      </c>
    </row>
    <row r="270" spans="22:23" x14ac:dyDescent="0.25">
      <c r="V270" s="2">
        <v>35880</v>
      </c>
      <c r="W270" s="2">
        <f t="shared" si="4"/>
        <v>42551</v>
      </c>
    </row>
    <row r="271" spans="22:23" x14ac:dyDescent="0.25">
      <c r="V271" s="2">
        <v>35881</v>
      </c>
      <c r="W271" s="2">
        <f t="shared" si="4"/>
        <v>42551</v>
      </c>
    </row>
    <row r="272" spans="22:23" x14ac:dyDescent="0.25">
      <c r="V272" s="2">
        <v>35882</v>
      </c>
      <c r="W272" s="2">
        <f t="shared" si="4"/>
        <v>42551</v>
      </c>
    </row>
    <row r="273" spans="22:23" x14ac:dyDescent="0.25">
      <c r="V273" s="2">
        <v>35883</v>
      </c>
      <c r="W273" s="2">
        <f t="shared" si="4"/>
        <v>42551</v>
      </c>
    </row>
    <row r="274" spans="22:23" x14ac:dyDescent="0.25">
      <c r="V274" s="2">
        <v>35884</v>
      </c>
      <c r="W274" s="2">
        <f t="shared" si="4"/>
        <v>42551</v>
      </c>
    </row>
    <row r="275" spans="22:23" x14ac:dyDescent="0.25">
      <c r="V275" s="2">
        <v>35885</v>
      </c>
      <c r="W275" s="2">
        <f t="shared" si="4"/>
        <v>42551</v>
      </c>
    </row>
    <row r="276" spans="22:23" x14ac:dyDescent="0.25">
      <c r="V276" s="2">
        <v>35886</v>
      </c>
      <c r="W276" s="2">
        <f t="shared" si="4"/>
        <v>42551</v>
      </c>
    </row>
    <row r="277" spans="22:23" x14ac:dyDescent="0.25">
      <c r="V277" s="2">
        <v>35887</v>
      </c>
      <c r="W277" s="2">
        <f t="shared" si="4"/>
        <v>42551</v>
      </c>
    </row>
    <row r="278" spans="22:23" x14ac:dyDescent="0.25">
      <c r="V278" s="2">
        <v>35888</v>
      </c>
      <c r="W278" s="2">
        <f t="shared" si="4"/>
        <v>42551</v>
      </c>
    </row>
    <row r="279" spans="22:23" x14ac:dyDescent="0.25">
      <c r="V279" s="2">
        <v>35889</v>
      </c>
      <c r="W279" s="2">
        <f t="shared" si="4"/>
        <v>42551</v>
      </c>
    </row>
    <row r="280" spans="22:23" x14ac:dyDescent="0.25">
      <c r="V280" s="2">
        <v>35890</v>
      </c>
      <c r="W280" s="2">
        <f t="shared" si="4"/>
        <v>42551</v>
      </c>
    </row>
    <row r="281" spans="22:23" x14ac:dyDescent="0.25">
      <c r="V281" s="2">
        <v>35891</v>
      </c>
      <c r="W281" s="2">
        <f t="shared" si="4"/>
        <v>42551</v>
      </c>
    </row>
    <row r="282" spans="22:23" x14ac:dyDescent="0.25">
      <c r="V282" s="2">
        <v>35892</v>
      </c>
      <c r="W282" s="2">
        <f t="shared" si="4"/>
        <v>42551</v>
      </c>
    </row>
    <row r="283" spans="22:23" x14ac:dyDescent="0.25">
      <c r="V283" s="2">
        <v>35893</v>
      </c>
      <c r="W283" s="2">
        <f t="shared" si="4"/>
        <v>42551</v>
      </c>
    </row>
    <row r="284" spans="22:23" x14ac:dyDescent="0.25">
      <c r="V284" s="2">
        <v>35894</v>
      </c>
      <c r="W284" s="2">
        <f t="shared" si="4"/>
        <v>42551</v>
      </c>
    </row>
    <row r="285" spans="22:23" x14ac:dyDescent="0.25">
      <c r="V285" s="2">
        <v>35895</v>
      </c>
      <c r="W285" s="2">
        <f t="shared" si="4"/>
        <v>42551</v>
      </c>
    </row>
    <row r="286" spans="22:23" x14ac:dyDescent="0.25">
      <c r="V286" s="2">
        <v>35896</v>
      </c>
      <c r="W286" s="2">
        <f t="shared" si="4"/>
        <v>42551</v>
      </c>
    </row>
    <row r="287" spans="22:23" x14ac:dyDescent="0.25">
      <c r="V287" s="2">
        <v>35897</v>
      </c>
      <c r="W287" s="2">
        <f t="shared" si="4"/>
        <v>42551</v>
      </c>
    </row>
    <row r="288" spans="22:23" x14ac:dyDescent="0.25">
      <c r="V288" s="2">
        <v>35898</v>
      </c>
      <c r="W288" s="2">
        <f t="shared" si="4"/>
        <v>42551</v>
      </c>
    </row>
    <row r="289" spans="22:23" x14ac:dyDescent="0.25">
      <c r="V289" s="2">
        <v>35899</v>
      </c>
      <c r="W289" s="2">
        <f t="shared" si="4"/>
        <v>42551</v>
      </c>
    </row>
    <row r="290" spans="22:23" x14ac:dyDescent="0.25">
      <c r="V290" s="2">
        <v>35900</v>
      </c>
      <c r="W290" s="2">
        <f t="shared" si="4"/>
        <v>42551</v>
      </c>
    </row>
    <row r="291" spans="22:23" x14ac:dyDescent="0.25">
      <c r="V291" s="2">
        <v>35901</v>
      </c>
      <c r="W291" s="2">
        <f t="shared" si="4"/>
        <v>42551</v>
      </c>
    </row>
    <row r="292" spans="22:23" x14ac:dyDescent="0.25">
      <c r="V292" s="2">
        <v>35902</v>
      </c>
      <c r="W292" s="2">
        <f t="shared" si="4"/>
        <v>42551</v>
      </c>
    </row>
    <row r="293" spans="22:23" x14ac:dyDescent="0.25">
      <c r="V293" s="2">
        <v>35903</v>
      </c>
      <c r="W293" s="2">
        <f t="shared" si="4"/>
        <v>42551</v>
      </c>
    </row>
    <row r="294" spans="22:23" x14ac:dyDescent="0.25">
      <c r="V294" s="2">
        <v>35904</v>
      </c>
      <c r="W294" s="2">
        <f t="shared" si="4"/>
        <v>42551</v>
      </c>
    </row>
    <row r="295" spans="22:23" x14ac:dyDescent="0.25">
      <c r="V295" s="2">
        <v>35905</v>
      </c>
      <c r="W295" s="2">
        <f t="shared" si="4"/>
        <v>42551</v>
      </c>
    </row>
    <row r="296" spans="22:23" x14ac:dyDescent="0.25">
      <c r="V296" s="2">
        <v>35906</v>
      </c>
      <c r="W296" s="2">
        <f t="shared" si="4"/>
        <v>42551</v>
      </c>
    </row>
    <row r="297" spans="22:23" x14ac:dyDescent="0.25">
      <c r="V297" s="2">
        <v>35907</v>
      </c>
      <c r="W297" s="2">
        <f t="shared" si="4"/>
        <v>42551</v>
      </c>
    </row>
    <row r="298" spans="22:23" x14ac:dyDescent="0.25">
      <c r="V298" s="2">
        <v>35908</v>
      </c>
      <c r="W298" s="2">
        <f t="shared" si="4"/>
        <v>42551</v>
      </c>
    </row>
    <row r="299" spans="22:23" x14ac:dyDescent="0.25">
      <c r="V299" s="2">
        <v>35909</v>
      </c>
      <c r="W299" s="2">
        <f t="shared" si="4"/>
        <v>42551</v>
      </c>
    </row>
    <row r="300" spans="22:23" x14ac:dyDescent="0.25">
      <c r="V300" s="2">
        <v>35910</v>
      </c>
      <c r="W300" s="2">
        <f t="shared" si="4"/>
        <v>42551</v>
      </c>
    </row>
    <row r="301" spans="22:23" x14ac:dyDescent="0.25">
      <c r="V301" s="2">
        <v>35911</v>
      </c>
      <c r="W301" s="2">
        <f t="shared" si="4"/>
        <v>42551</v>
      </c>
    </row>
    <row r="302" spans="22:23" x14ac:dyDescent="0.25">
      <c r="V302" s="2">
        <v>35912</v>
      </c>
      <c r="W302" s="2">
        <f t="shared" si="4"/>
        <v>42551</v>
      </c>
    </row>
    <row r="303" spans="22:23" x14ac:dyDescent="0.25">
      <c r="V303" s="2">
        <v>35913</v>
      </c>
      <c r="W303" s="2">
        <f t="shared" si="4"/>
        <v>42551</v>
      </c>
    </row>
    <row r="304" spans="22:23" x14ac:dyDescent="0.25">
      <c r="V304" s="2">
        <v>35914</v>
      </c>
      <c r="W304" s="2">
        <f t="shared" si="4"/>
        <v>42551</v>
      </c>
    </row>
    <row r="305" spans="22:23" x14ac:dyDescent="0.25">
      <c r="V305" s="2">
        <v>35915</v>
      </c>
      <c r="W305" s="2">
        <f t="shared" si="4"/>
        <v>42551</v>
      </c>
    </row>
    <row r="306" spans="22:23" x14ac:dyDescent="0.25">
      <c r="V306" s="2">
        <v>35916</v>
      </c>
      <c r="W306" s="2">
        <f t="shared" si="4"/>
        <v>42551</v>
      </c>
    </row>
    <row r="307" spans="22:23" x14ac:dyDescent="0.25">
      <c r="V307" s="2">
        <v>35917</v>
      </c>
      <c r="W307" s="2">
        <f t="shared" si="4"/>
        <v>42551</v>
      </c>
    </row>
    <row r="308" spans="22:23" x14ac:dyDescent="0.25">
      <c r="V308" s="2">
        <v>35918</v>
      </c>
      <c r="W308" s="2">
        <f t="shared" si="4"/>
        <v>42551</v>
      </c>
    </row>
    <row r="309" spans="22:23" x14ac:dyDescent="0.25">
      <c r="V309" s="2">
        <v>35919</v>
      </c>
      <c r="W309" s="2">
        <f t="shared" si="4"/>
        <v>42551</v>
      </c>
    </row>
    <row r="310" spans="22:23" x14ac:dyDescent="0.25">
      <c r="V310" s="2">
        <v>35920</v>
      </c>
      <c r="W310" s="2">
        <f t="shared" si="4"/>
        <v>42551</v>
      </c>
    </row>
    <row r="311" spans="22:23" x14ac:dyDescent="0.25">
      <c r="V311" s="2">
        <v>35921</v>
      </c>
      <c r="W311" s="2">
        <f t="shared" si="4"/>
        <v>42551</v>
      </c>
    </row>
    <row r="312" spans="22:23" x14ac:dyDescent="0.25">
      <c r="V312" s="2">
        <v>35922</v>
      </c>
      <c r="W312" s="2">
        <f t="shared" si="4"/>
        <v>42551</v>
      </c>
    </row>
    <row r="313" spans="22:23" x14ac:dyDescent="0.25">
      <c r="V313" s="2">
        <v>35923</v>
      </c>
      <c r="W313" s="2">
        <f t="shared" si="4"/>
        <v>42551</v>
      </c>
    </row>
    <row r="314" spans="22:23" x14ac:dyDescent="0.25">
      <c r="V314" s="2">
        <v>35924</v>
      </c>
      <c r="W314" s="2">
        <f t="shared" si="4"/>
        <v>42551</v>
      </c>
    </row>
    <row r="315" spans="22:23" x14ac:dyDescent="0.25">
      <c r="V315" s="2">
        <v>35925</v>
      </c>
      <c r="W315" s="2">
        <f t="shared" si="4"/>
        <v>42551</v>
      </c>
    </row>
    <row r="316" spans="22:23" x14ac:dyDescent="0.25">
      <c r="V316" s="2">
        <v>35926</v>
      </c>
      <c r="W316" s="2">
        <f t="shared" si="4"/>
        <v>42551</v>
      </c>
    </row>
    <row r="317" spans="22:23" x14ac:dyDescent="0.25">
      <c r="V317" s="2">
        <v>35927</v>
      </c>
      <c r="W317" s="2">
        <f t="shared" si="4"/>
        <v>42551</v>
      </c>
    </row>
    <row r="318" spans="22:23" x14ac:dyDescent="0.25">
      <c r="V318" s="2">
        <v>35928</v>
      </c>
      <c r="W318" s="2">
        <f t="shared" si="4"/>
        <v>42551</v>
      </c>
    </row>
    <row r="319" spans="22:23" x14ac:dyDescent="0.25">
      <c r="V319" s="2">
        <v>35929</v>
      </c>
      <c r="W319" s="2">
        <f t="shared" si="4"/>
        <v>42551</v>
      </c>
    </row>
    <row r="320" spans="22:23" x14ac:dyDescent="0.25">
      <c r="V320" s="2">
        <v>35930</v>
      </c>
      <c r="W320" s="2">
        <f t="shared" si="4"/>
        <v>42551</v>
      </c>
    </row>
    <row r="321" spans="22:23" x14ac:dyDescent="0.25">
      <c r="V321" s="2">
        <v>35931</v>
      </c>
      <c r="W321" s="2">
        <f t="shared" si="4"/>
        <v>42551</v>
      </c>
    </row>
    <row r="322" spans="22:23" x14ac:dyDescent="0.25">
      <c r="V322" s="2">
        <v>35932</v>
      </c>
      <c r="W322" s="2">
        <f t="shared" si="4"/>
        <v>42551</v>
      </c>
    </row>
    <row r="323" spans="22:23" x14ac:dyDescent="0.25">
      <c r="V323" s="2">
        <v>35933</v>
      </c>
      <c r="W323" s="2">
        <f t="shared" si="4"/>
        <v>42551</v>
      </c>
    </row>
    <row r="324" spans="22:23" x14ac:dyDescent="0.25">
      <c r="V324" s="2">
        <v>35934</v>
      </c>
      <c r="W324" s="2">
        <f t="shared" ref="W324:W366" si="5">W323</f>
        <v>42551</v>
      </c>
    </row>
    <row r="325" spans="22:23" x14ac:dyDescent="0.25">
      <c r="V325" s="2">
        <v>35935</v>
      </c>
      <c r="W325" s="2">
        <f t="shared" si="5"/>
        <v>42551</v>
      </c>
    </row>
    <row r="326" spans="22:23" x14ac:dyDescent="0.25">
      <c r="V326" s="2">
        <v>35936</v>
      </c>
      <c r="W326" s="2">
        <f t="shared" si="5"/>
        <v>42551</v>
      </c>
    </row>
    <row r="327" spans="22:23" x14ac:dyDescent="0.25">
      <c r="V327" s="2">
        <v>35937</v>
      </c>
      <c r="W327" s="2">
        <f t="shared" si="5"/>
        <v>42551</v>
      </c>
    </row>
    <row r="328" spans="22:23" x14ac:dyDescent="0.25">
      <c r="V328" s="2">
        <v>35938</v>
      </c>
      <c r="W328" s="2">
        <f t="shared" si="5"/>
        <v>42551</v>
      </c>
    </row>
    <row r="329" spans="22:23" x14ac:dyDescent="0.25">
      <c r="V329" s="2">
        <v>35939</v>
      </c>
      <c r="W329" s="2">
        <f t="shared" si="5"/>
        <v>42551</v>
      </c>
    </row>
    <row r="330" spans="22:23" x14ac:dyDescent="0.25">
      <c r="V330" s="2">
        <v>35940</v>
      </c>
      <c r="W330" s="2">
        <f t="shared" si="5"/>
        <v>42551</v>
      </c>
    </row>
    <row r="331" spans="22:23" x14ac:dyDescent="0.25">
      <c r="V331" s="2">
        <v>35941</v>
      </c>
      <c r="W331" s="2">
        <f t="shared" si="5"/>
        <v>42551</v>
      </c>
    </row>
    <row r="332" spans="22:23" x14ac:dyDescent="0.25">
      <c r="V332" s="2">
        <v>35942</v>
      </c>
      <c r="W332" s="2">
        <f t="shared" si="5"/>
        <v>42551</v>
      </c>
    </row>
    <row r="333" spans="22:23" x14ac:dyDescent="0.25">
      <c r="V333" s="2">
        <v>35943</v>
      </c>
      <c r="W333" s="2">
        <f t="shared" si="5"/>
        <v>42551</v>
      </c>
    </row>
    <row r="334" spans="22:23" x14ac:dyDescent="0.25">
      <c r="V334" s="2">
        <v>35944</v>
      </c>
      <c r="W334" s="2">
        <f t="shared" si="5"/>
        <v>42551</v>
      </c>
    </row>
    <row r="335" spans="22:23" x14ac:dyDescent="0.25">
      <c r="V335" s="2">
        <v>35945</v>
      </c>
      <c r="W335" s="2">
        <f t="shared" si="5"/>
        <v>42551</v>
      </c>
    </row>
    <row r="336" spans="22:23" x14ac:dyDescent="0.25">
      <c r="V336" s="2">
        <v>35946</v>
      </c>
      <c r="W336" s="2">
        <f t="shared" si="5"/>
        <v>42551</v>
      </c>
    </row>
    <row r="337" spans="22:23" x14ac:dyDescent="0.25">
      <c r="V337" s="2">
        <v>35947</v>
      </c>
      <c r="W337" s="2">
        <f t="shared" si="5"/>
        <v>42551</v>
      </c>
    </row>
    <row r="338" spans="22:23" x14ac:dyDescent="0.25">
      <c r="V338" s="2">
        <v>35948</v>
      </c>
      <c r="W338" s="2">
        <f t="shared" si="5"/>
        <v>42551</v>
      </c>
    </row>
    <row r="339" spans="22:23" x14ac:dyDescent="0.25">
      <c r="V339" s="2">
        <v>35949</v>
      </c>
      <c r="W339" s="2">
        <f t="shared" si="5"/>
        <v>42551</v>
      </c>
    </row>
    <row r="340" spans="22:23" x14ac:dyDescent="0.25">
      <c r="V340" s="2">
        <v>35950</v>
      </c>
      <c r="W340" s="2">
        <f t="shared" si="5"/>
        <v>42551</v>
      </c>
    </row>
    <row r="341" spans="22:23" x14ac:dyDescent="0.25">
      <c r="V341" s="2">
        <v>35951</v>
      </c>
      <c r="W341" s="2">
        <f t="shared" si="5"/>
        <v>42551</v>
      </c>
    </row>
    <row r="342" spans="22:23" x14ac:dyDescent="0.25">
      <c r="V342" s="2">
        <v>35952</v>
      </c>
      <c r="W342" s="2">
        <f t="shared" si="5"/>
        <v>42551</v>
      </c>
    </row>
    <row r="343" spans="22:23" x14ac:dyDescent="0.25">
      <c r="V343" s="2">
        <v>35953</v>
      </c>
      <c r="W343" s="2">
        <f t="shared" si="5"/>
        <v>42551</v>
      </c>
    </row>
    <row r="344" spans="22:23" x14ac:dyDescent="0.25">
      <c r="V344" s="2">
        <v>35954</v>
      </c>
      <c r="W344" s="2">
        <f t="shared" si="5"/>
        <v>42551</v>
      </c>
    </row>
    <row r="345" spans="22:23" x14ac:dyDescent="0.25">
      <c r="V345" s="2">
        <v>35955</v>
      </c>
      <c r="W345" s="2">
        <f t="shared" si="5"/>
        <v>42551</v>
      </c>
    </row>
    <row r="346" spans="22:23" x14ac:dyDescent="0.25">
      <c r="V346" s="2">
        <v>35956</v>
      </c>
      <c r="W346" s="2">
        <f t="shared" si="5"/>
        <v>42551</v>
      </c>
    </row>
    <row r="347" spans="22:23" x14ac:dyDescent="0.25">
      <c r="V347" s="2">
        <v>35957</v>
      </c>
      <c r="W347" s="2">
        <f t="shared" si="5"/>
        <v>42551</v>
      </c>
    </row>
    <row r="348" spans="22:23" x14ac:dyDescent="0.25">
      <c r="V348" s="2">
        <v>35958</v>
      </c>
      <c r="W348" s="2">
        <f t="shared" si="5"/>
        <v>42551</v>
      </c>
    </row>
    <row r="349" spans="22:23" x14ac:dyDescent="0.25">
      <c r="V349" s="2">
        <v>35959</v>
      </c>
      <c r="W349" s="2">
        <f t="shared" si="5"/>
        <v>42551</v>
      </c>
    </row>
    <row r="350" spans="22:23" x14ac:dyDescent="0.25">
      <c r="V350" s="2">
        <v>35960</v>
      </c>
      <c r="W350" s="2">
        <f t="shared" si="5"/>
        <v>42551</v>
      </c>
    </row>
    <row r="351" spans="22:23" x14ac:dyDescent="0.25">
      <c r="V351" s="2">
        <v>35961</v>
      </c>
      <c r="W351" s="2">
        <f t="shared" si="5"/>
        <v>42551</v>
      </c>
    </row>
    <row r="352" spans="22:23" x14ac:dyDescent="0.25">
      <c r="V352" s="2">
        <v>35962</v>
      </c>
      <c r="W352" s="2">
        <f t="shared" si="5"/>
        <v>42551</v>
      </c>
    </row>
    <row r="353" spans="22:23" x14ac:dyDescent="0.25">
      <c r="V353" s="2">
        <v>35963</v>
      </c>
      <c r="W353" s="2">
        <f t="shared" si="5"/>
        <v>42551</v>
      </c>
    </row>
    <row r="354" spans="22:23" x14ac:dyDescent="0.25">
      <c r="V354" s="2">
        <v>35964</v>
      </c>
      <c r="W354" s="2">
        <f t="shared" si="5"/>
        <v>42551</v>
      </c>
    </row>
    <row r="355" spans="22:23" x14ac:dyDescent="0.25">
      <c r="V355" s="2">
        <v>35965</v>
      </c>
      <c r="W355" s="2">
        <f t="shared" si="5"/>
        <v>42551</v>
      </c>
    </row>
    <row r="356" spans="22:23" x14ac:dyDescent="0.25">
      <c r="V356" s="2">
        <v>35966</v>
      </c>
      <c r="W356" s="2">
        <f t="shared" si="5"/>
        <v>42551</v>
      </c>
    </row>
    <row r="357" spans="22:23" x14ac:dyDescent="0.25">
      <c r="V357" s="2">
        <v>35967</v>
      </c>
      <c r="W357" s="2">
        <f t="shared" si="5"/>
        <v>42551</v>
      </c>
    </row>
    <row r="358" spans="22:23" x14ac:dyDescent="0.25">
      <c r="V358" s="2">
        <v>35968</v>
      </c>
      <c r="W358" s="2">
        <f t="shared" si="5"/>
        <v>42551</v>
      </c>
    </row>
    <row r="359" spans="22:23" x14ac:dyDescent="0.25">
      <c r="V359" s="2">
        <v>35969</v>
      </c>
      <c r="W359" s="2">
        <f t="shared" si="5"/>
        <v>42551</v>
      </c>
    </row>
    <row r="360" spans="22:23" x14ac:dyDescent="0.25">
      <c r="V360" s="2">
        <v>35970</v>
      </c>
      <c r="W360" s="2">
        <f t="shared" si="5"/>
        <v>42551</v>
      </c>
    </row>
    <row r="361" spans="22:23" x14ac:dyDescent="0.25">
      <c r="V361" s="2">
        <v>35971</v>
      </c>
      <c r="W361" s="2">
        <f t="shared" si="5"/>
        <v>42551</v>
      </c>
    </row>
    <row r="362" spans="22:23" x14ac:dyDescent="0.25">
      <c r="V362" s="2">
        <v>35972</v>
      </c>
      <c r="W362" s="2">
        <f t="shared" si="5"/>
        <v>42551</v>
      </c>
    </row>
    <row r="363" spans="22:23" x14ac:dyDescent="0.25">
      <c r="V363" s="2">
        <v>35973</v>
      </c>
      <c r="W363" s="2">
        <f t="shared" si="5"/>
        <v>42551</v>
      </c>
    </row>
    <row r="364" spans="22:23" x14ac:dyDescent="0.25">
      <c r="V364" s="2">
        <v>35974</v>
      </c>
      <c r="W364" s="2">
        <f t="shared" si="5"/>
        <v>42551</v>
      </c>
    </row>
    <row r="365" spans="22:23" x14ac:dyDescent="0.25">
      <c r="V365" s="2">
        <v>35975</v>
      </c>
      <c r="W365" s="2">
        <f t="shared" si="5"/>
        <v>42551</v>
      </c>
    </row>
    <row r="366" spans="22:23" x14ac:dyDescent="0.25">
      <c r="V366" s="2">
        <v>35976</v>
      </c>
      <c r="W366" s="2">
        <f t="shared" si="5"/>
        <v>42551</v>
      </c>
    </row>
    <row r="367" spans="22:23" x14ac:dyDescent="0.25">
      <c r="V367" s="2">
        <v>35977</v>
      </c>
      <c r="W367" s="2">
        <v>42551</v>
      </c>
    </row>
    <row r="368" spans="22:23" x14ac:dyDescent="0.25">
      <c r="V368" s="2">
        <v>35978</v>
      </c>
      <c r="W368" s="2">
        <f>W367</f>
        <v>42551</v>
      </c>
    </row>
    <row r="369" spans="22:23" x14ac:dyDescent="0.25">
      <c r="V369" s="2">
        <v>35979</v>
      </c>
      <c r="W369" s="2">
        <f t="shared" ref="W369:W432" si="6">W368</f>
        <v>42551</v>
      </c>
    </row>
    <row r="370" spans="22:23" x14ac:dyDescent="0.25">
      <c r="V370" s="2">
        <v>35980</v>
      </c>
      <c r="W370" s="2">
        <f t="shared" si="6"/>
        <v>42551</v>
      </c>
    </row>
    <row r="371" spans="22:23" x14ac:dyDescent="0.25">
      <c r="V371" s="2">
        <v>35981</v>
      </c>
      <c r="W371" s="2">
        <f t="shared" si="6"/>
        <v>42551</v>
      </c>
    </row>
    <row r="372" spans="22:23" x14ac:dyDescent="0.25">
      <c r="V372" s="2">
        <v>35982</v>
      </c>
      <c r="W372" s="2">
        <f t="shared" si="6"/>
        <v>42551</v>
      </c>
    </row>
    <row r="373" spans="22:23" x14ac:dyDescent="0.25">
      <c r="V373" s="2">
        <v>35983</v>
      </c>
      <c r="W373" s="2">
        <f t="shared" si="6"/>
        <v>42551</v>
      </c>
    </row>
    <row r="374" spans="22:23" x14ac:dyDescent="0.25">
      <c r="V374" s="2">
        <v>35984</v>
      </c>
      <c r="W374" s="2">
        <f t="shared" si="6"/>
        <v>42551</v>
      </c>
    </row>
    <row r="375" spans="22:23" x14ac:dyDescent="0.25">
      <c r="V375" s="2">
        <v>35985</v>
      </c>
      <c r="W375" s="2">
        <f t="shared" si="6"/>
        <v>42551</v>
      </c>
    </row>
    <row r="376" spans="22:23" x14ac:dyDescent="0.25">
      <c r="V376" s="2">
        <v>35986</v>
      </c>
      <c r="W376" s="2">
        <f t="shared" si="6"/>
        <v>42551</v>
      </c>
    </row>
    <row r="377" spans="22:23" x14ac:dyDescent="0.25">
      <c r="V377" s="2">
        <v>35987</v>
      </c>
      <c r="W377" s="2">
        <f t="shared" si="6"/>
        <v>42551</v>
      </c>
    </row>
    <row r="378" spans="22:23" x14ac:dyDescent="0.25">
      <c r="V378" s="2">
        <v>35988</v>
      </c>
      <c r="W378" s="2">
        <f t="shared" si="6"/>
        <v>42551</v>
      </c>
    </row>
    <row r="379" spans="22:23" x14ac:dyDescent="0.25">
      <c r="V379" s="2">
        <v>35989</v>
      </c>
      <c r="W379" s="2">
        <f t="shared" si="6"/>
        <v>42551</v>
      </c>
    </row>
    <row r="380" spans="22:23" x14ac:dyDescent="0.25">
      <c r="V380" s="2">
        <v>35990</v>
      </c>
      <c r="W380" s="2">
        <f t="shared" si="6"/>
        <v>42551</v>
      </c>
    </row>
    <row r="381" spans="22:23" x14ac:dyDescent="0.25">
      <c r="V381" s="2">
        <v>35991</v>
      </c>
      <c r="W381" s="2">
        <f t="shared" si="6"/>
        <v>42551</v>
      </c>
    </row>
    <row r="382" spans="22:23" x14ac:dyDescent="0.25">
      <c r="V382" s="2">
        <v>35992</v>
      </c>
      <c r="W382" s="2">
        <f t="shared" si="6"/>
        <v>42551</v>
      </c>
    </row>
    <row r="383" spans="22:23" x14ac:dyDescent="0.25">
      <c r="V383" s="2">
        <v>35993</v>
      </c>
      <c r="W383" s="2">
        <f t="shared" si="6"/>
        <v>42551</v>
      </c>
    </row>
    <row r="384" spans="22:23" x14ac:dyDescent="0.25">
      <c r="V384" s="2">
        <v>35994</v>
      </c>
      <c r="W384" s="2">
        <f t="shared" si="6"/>
        <v>42551</v>
      </c>
    </row>
    <row r="385" spans="22:23" x14ac:dyDescent="0.25">
      <c r="V385" s="2">
        <v>35995</v>
      </c>
      <c r="W385" s="2">
        <f t="shared" si="6"/>
        <v>42551</v>
      </c>
    </row>
    <row r="386" spans="22:23" x14ac:dyDescent="0.25">
      <c r="V386" s="2">
        <v>35996</v>
      </c>
      <c r="W386" s="2">
        <f t="shared" si="6"/>
        <v>42551</v>
      </c>
    </row>
    <row r="387" spans="22:23" x14ac:dyDescent="0.25">
      <c r="V387" s="2">
        <v>35997</v>
      </c>
      <c r="W387" s="2">
        <f t="shared" si="6"/>
        <v>42551</v>
      </c>
    </row>
    <row r="388" spans="22:23" x14ac:dyDescent="0.25">
      <c r="V388" s="2">
        <v>35998</v>
      </c>
      <c r="W388" s="2">
        <f t="shared" si="6"/>
        <v>42551</v>
      </c>
    </row>
    <row r="389" spans="22:23" x14ac:dyDescent="0.25">
      <c r="V389" s="2">
        <v>35999</v>
      </c>
      <c r="W389" s="2">
        <f t="shared" si="6"/>
        <v>42551</v>
      </c>
    </row>
    <row r="390" spans="22:23" x14ac:dyDescent="0.25">
      <c r="V390" s="2">
        <v>36000</v>
      </c>
      <c r="W390" s="2">
        <f t="shared" si="6"/>
        <v>42551</v>
      </c>
    </row>
    <row r="391" spans="22:23" x14ac:dyDescent="0.25">
      <c r="V391" s="2">
        <v>36001</v>
      </c>
      <c r="W391" s="2">
        <f t="shared" si="6"/>
        <v>42551</v>
      </c>
    </row>
    <row r="392" spans="22:23" x14ac:dyDescent="0.25">
      <c r="V392" s="2">
        <v>36002</v>
      </c>
      <c r="W392" s="2">
        <f t="shared" si="6"/>
        <v>42551</v>
      </c>
    </row>
    <row r="393" spans="22:23" x14ac:dyDescent="0.25">
      <c r="V393" s="2">
        <v>36003</v>
      </c>
      <c r="W393" s="2">
        <f t="shared" si="6"/>
        <v>42551</v>
      </c>
    </row>
    <row r="394" spans="22:23" x14ac:dyDescent="0.25">
      <c r="V394" s="2">
        <v>36004</v>
      </c>
      <c r="W394" s="2">
        <f t="shared" si="6"/>
        <v>42551</v>
      </c>
    </row>
    <row r="395" spans="22:23" x14ac:dyDescent="0.25">
      <c r="V395" s="2">
        <v>36005</v>
      </c>
      <c r="W395" s="2">
        <f t="shared" si="6"/>
        <v>42551</v>
      </c>
    </row>
    <row r="396" spans="22:23" x14ac:dyDescent="0.25">
      <c r="V396" s="2">
        <v>36006</v>
      </c>
      <c r="W396" s="2">
        <f t="shared" si="6"/>
        <v>42551</v>
      </c>
    </row>
    <row r="397" spans="22:23" x14ac:dyDescent="0.25">
      <c r="V397" s="2">
        <v>36007</v>
      </c>
      <c r="W397" s="2">
        <f t="shared" si="6"/>
        <v>42551</v>
      </c>
    </row>
    <row r="398" spans="22:23" x14ac:dyDescent="0.25">
      <c r="V398" s="2">
        <v>36008</v>
      </c>
      <c r="W398" s="2">
        <f t="shared" si="6"/>
        <v>42551</v>
      </c>
    </row>
    <row r="399" spans="22:23" x14ac:dyDescent="0.25">
      <c r="V399" s="2">
        <v>36009</v>
      </c>
      <c r="W399" s="2">
        <f t="shared" si="6"/>
        <v>42551</v>
      </c>
    </row>
    <row r="400" spans="22:23" x14ac:dyDescent="0.25">
      <c r="V400" s="2">
        <v>36010</v>
      </c>
      <c r="W400" s="2">
        <f t="shared" si="6"/>
        <v>42551</v>
      </c>
    </row>
    <row r="401" spans="22:23" x14ac:dyDescent="0.25">
      <c r="V401" s="2">
        <v>36011</v>
      </c>
      <c r="W401" s="2">
        <f t="shared" si="6"/>
        <v>42551</v>
      </c>
    </row>
    <row r="402" spans="22:23" x14ac:dyDescent="0.25">
      <c r="V402" s="2">
        <v>36012</v>
      </c>
      <c r="W402" s="2">
        <f t="shared" si="6"/>
        <v>42551</v>
      </c>
    </row>
    <row r="403" spans="22:23" x14ac:dyDescent="0.25">
      <c r="V403" s="2">
        <v>36013</v>
      </c>
      <c r="W403" s="2">
        <f t="shared" si="6"/>
        <v>42551</v>
      </c>
    </row>
    <row r="404" spans="22:23" x14ac:dyDescent="0.25">
      <c r="V404" s="2">
        <v>36014</v>
      </c>
      <c r="W404" s="2">
        <f t="shared" si="6"/>
        <v>42551</v>
      </c>
    </row>
    <row r="405" spans="22:23" x14ac:dyDescent="0.25">
      <c r="V405" s="2">
        <v>36015</v>
      </c>
      <c r="W405" s="2">
        <f t="shared" si="6"/>
        <v>42551</v>
      </c>
    </row>
    <row r="406" spans="22:23" x14ac:dyDescent="0.25">
      <c r="V406" s="2">
        <v>36016</v>
      </c>
      <c r="W406" s="2">
        <f t="shared" si="6"/>
        <v>42551</v>
      </c>
    </row>
    <row r="407" spans="22:23" x14ac:dyDescent="0.25">
      <c r="V407" s="2">
        <v>36017</v>
      </c>
      <c r="W407" s="2">
        <f t="shared" si="6"/>
        <v>42551</v>
      </c>
    </row>
    <row r="408" spans="22:23" x14ac:dyDescent="0.25">
      <c r="V408" s="2">
        <v>36018</v>
      </c>
      <c r="W408" s="2">
        <f t="shared" si="6"/>
        <v>42551</v>
      </c>
    </row>
    <row r="409" spans="22:23" x14ac:dyDescent="0.25">
      <c r="V409" s="2">
        <v>36019</v>
      </c>
      <c r="W409" s="2">
        <f t="shared" si="6"/>
        <v>42551</v>
      </c>
    </row>
    <row r="410" spans="22:23" x14ac:dyDescent="0.25">
      <c r="V410" s="2">
        <v>36020</v>
      </c>
      <c r="W410" s="2">
        <f t="shared" si="6"/>
        <v>42551</v>
      </c>
    </row>
    <row r="411" spans="22:23" x14ac:dyDescent="0.25">
      <c r="V411" s="2">
        <v>36021</v>
      </c>
      <c r="W411" s="2">
        <f t="shared" si="6"/>
        <v>42551</v>
      </c>
    </row>
    <row r="412" spans="22:23" x14ac:dyDescent="0.25">
      <c r="V412" s="2">
        <v>36022</v>
      </c>
      <c r="W412" s="2">
        <f t="shared" si="6"/>
        <v>42551</v>
      </c>
    </row>
    <row r="413" spans="22:23" x14ac:dyDescent="0.25">
      <c r="V413" s="2">
        <v>36023</v>
      </c>
      <c r="W413" s="2">
        <f t="shared" si="6"/>
        <v>42551</v>
      </c>
    </row>
    <row r="414" spans="22:23" x14ac:dyDescent="0.25">
      <c r="V414" s="2">
        <v>36024</v>
      </c>
      <c r="W414" s="2">
        <f t="shared" si="6"/>
        <v>42551</v>
      </c>
    </row>
    <row r="415" spans="22:23" x14ac:dyDescent="0.25">
      <c r="V415" s="2">
        <v>36025</v>
      </c>
      <c r="W415" s="2">
        <f t="shared" si="6"/>
        <v>42551</v>
      </c>
    </row>
    <row r="416" spans="22:23" x14ac:dyDescent="0.25">
      <c r="V416" s="2">
        <v>36026</v>
      </c>
      <c r="W416" s="2">
        <f t="shared" si="6"/>
        <v>42551</v>
      </c>
    </row>
    <row r="417" spans="22:23" x14ac:dyDescent="0.25">
      <c r="V417" s="2">
        <v>36027</v>
      </c>
      <c r="W417" s="2">
        <f t="shared" si="6"/>
        <v>42551</v>
      </c>
    </row>
    <row r="418" spans="22:23" x14ac:dyDescent="0.25">
      <c r="V418" s="2">
        <v>36028</v>
      </c>
      <c r="W418" s="2">
        <f t="shared" si="6"/>
        <v>42551</v>
      </c>
    </row>
    <row r="419" spans="22:23" x14ac:dyDescent="0.25">
      <c r="V419" s="2">
        <v>36029</v>
      </c>
      <c r="W419" s="2">
        <f t="shared" si="6"/>
        <v>42551</v>
      </c>
    </row>
    <row r="420" spans="22:23" x14ac:dyDescent="0.25">
      <c r="V420" s="2">
        <v>36030</v>
      </c>
      <c r="W420" s="2">
        <f t="shared" si="6"/>
        <v>42551</v>
      </c>
    </row>
    <row r="421" spans="22:23" x14ac:dyDescent="0.25">
      <c r="V421" s="2">
        <v>36031</v>
      </c>
      <c r="W421" s="2">
        <f t="shared" si="6"/>
        <v>42551</v>
      </c>
    </row>
    <row r="422" spans="22:23" x14ac:dyDescent="0.25">
      <c r="V422" s="2">
        <v>36032</v>
      </c>
      <c r="W422" s="2">
        <f t="shared" si="6"/>
        <v>42551</v>
      </c>
    </row>
    <row r="423" spans="22:23" x14ac:dyDescent="0.25">
      <c r="V423" s="2">
        <v>36033</v>
      </c>
      <c r="W423" s="2">
        <f t="shared" si="6"/>
        <v>42551</v>
      </c>
    </row>
    <row r="424" spans="22:23" x14ac:dyDescent="0.25">
      <c r="V424" s="2">
        <v>36034</v>
      </c>
      <c r="W424" s="2">
        <f t="shared" si="6"/>
        <v>42551</v>
      </c>
    </row>
    <row r="425" spans="22:23" x14ac:dyDescent="0.25">
      <c r="V425" s="2">
        <v>36035</v>
      </c>
      <c r="W425" s="2">
        <f t="shared" si="6"/>
        <v>42551</v>
      </c>
    </row>
    <row r="426" spans="22:23" x14ac:dyDescent="0.25">
      <c r="V426" s="2">
        <v>36036</v>
      </c>
      <c r="W426" s="2">
        <f t="shared" si="6"/>
        <v>42551</v>
      </c>
    </row>
    <row r="427" spans="22:23" x14ac:dyDescent="0.25">
      <c r="V427" s="2">
        <v>36037</v>
      </c>
      <c r="W427" s="2">
        <f t="shared" si="6"/>
        <v>42551</v>
      </c>
    </row>
    <row r="428" spans="22:23" x14ac:dyDescent="0.25">
      <c r="V428" s="2">
        <v>36038</v>
      </c>
      <c r="W428" s="2">
        <f t="shared" si="6"/>
        <v>42551</v>
      </c>
    </row>
    <row r="429" spans="22:23" x14ac:dyDescent="0.25">
      <c r="V429" s="2">
        <v>36039</v>
      </c>
      <c r="W429" s="2">
        <f t="shared" si="6"/>
        <v>42551</v>
      </c>
    </row>
    <row r="430" spans="22:23" x14ac:dyDescent="0.25">
      <c r="V430" s="2">
        <v>36040</v>
      </c>
      <c r="W430" s="2">
        <f t="shared" si="6"/>
        <v>42551</v>
      </c>
    </row>
    <row r="431" spans="22:23" x14ac:dyDescent="0.25">
      <c r="V431" s="2">
        <v>36041</v>
      </c>
      <c r="W431" s="2">
        <f t="shared" si="6"/>
        <v>42551</v>
      </c>
    </row>
    <row r="432" spans="22:23" x14ac:dyDescent="0.25">
      <c r="V432" s="2">
        <v>36042</v>
      </c>
      <c r="W432" s="2">
        <f t="shared" si="6"/>
        <v>42551</v>
      </c>
    </row>
    <row r="433" spans="22:23" x14ac:dyDescent="0.25">
      <c r="V433" s="2">
        <v>36043</v>
      </c>
      <c r="W433" s="2">
        <f t="shared" ref="W433:W496" si="7">W432</f>
        <v>42551</v>
      </c>
    </row>
    <row r="434" spans="22:23" x14ac:dyDescent="0.25">
      <c r="V434" s="2">
        <v>36044</v>
      </c>
      <c r="W434" s="2">
        <f t="shared" si="7"/>
        <v>42551</v>
      </c>
    </row>
    <row r="435" spans="22:23" x14ac:dyDescent="0.25">
      <c r="V435" s="2">
        <v>36045</v>
      </c>
      <c r="W435" s="2">
        <f t="shared" si="7"/>
        <v>42551</v>
      </c>
    </row>
    <row r="436" spans="22:23" x14ac:dyDescent="0.25">
      <c r="V436" s="2">
        <v>36046</v>
      </c>
      <c r="W436" s="2">
        <f t="shared" si="7"/>
        <v>42551</v>
      </c>
    </row>
    <row r="437" spans="22:23" x14ac:dyDescent="0.25">
      <c r="V437" s="2">
        <v>36047</v>
      </c>
      <c r="W437" s="2">
        <f t="shared" si="7"/>
        <v>42551</v>
      </c>
    </row>
    <row r="438" spans="22:23" x14ac:dyDescent="0.25">
      <c r="V438" s="2">
        <v>36048</v>
      </c>
      <c r="W438" s="2">
        <f t="shared" si="7"/>
        <v>42551</v>
      </c>
    </row>
    <row r="439" spans="22:23" x14ac:dyDescent="0.25">
      <c r="V439" s="2">
        <v>36049</v>
      </c>
      <c r="W439" s="2">
        <f t="shared" si="7"/>
        <v>42551</v>
      </c>
    </row>
    <row r="440" spans="22:23" x14ac:dyDescent="0.25">
      <c r="V440" s="2">
        <v>36050</v>
      </c>
      <c r="W440" s="2">
        <f t="shared" si="7"/>
        <v>42551</v>
      </c>
    </row>
    <row r="441" spans="22:23" x14ac:dyDescent="0.25">
      <c r="V441" s="2">
        <v>36051</v>
      </c>
      <c r="W441" s="2">
        <f t="shared" si="7"/>
        <v>42551</v>
      </c>
    </row>
    <row r="442" spans="22:23" x14ac:dyDescent="0.25">
      <c r="V442" s="2">
        <v>36052</v>
      </c>
      <c r="W442" s="2">
        <f t="shared" si="7"/>
        <v>42551</v>
      </c>
    </row>
    <row r="443" spans="22:23" x14ac:dyDescent="0.25">
      <c r="V443" s="2">
        <v>36053</v>
      </c>
      <c r="W443" s="2">
        <f t="shared" si="7"/>
        <v>42551</v>
      </c>
    </row>
    <row r="444" spans="22:23" x14ac:dyDescent="0.25">
      <c r="V444" s="2">
        <v>36054</v>
      </c>
      <c r="W444" s="2">
        <f t="shared" si="7"/>
        <v>42551</v>
      </c>
    </row>
    <row r="445" spans="22:23" x14ac:dyDescent="0.25">
      <c r="V445" s="2">
        <v>36055</v>
      </c>
      <c r="W445" s="2">
        <f t="shared" si="7"/>
        <v>42551</v>
      </c>
    </row>
    <row r="446" spans="22:23" x14ac:dyDescent="0.25">
      <c r="V446" s="2">
        <v>36056</v>
      </c>
      <c r="W446" s="2">
        <f t="shared" si="7"/>
        <v>42551</v>
      </c>
    </row>
    <row r="447" spans="22:23" x14ac:dyDescent="0.25">
      <c r="V447" s="2">
        <v>36057</v>
      </c>
      <c r="W447" s="2">
        <f t="shared" si="7"/>
        <v>42551</v>
      </c>
    </row>
    <row r="448" spans="22:23" x14ac:dyDescent="0.25">
      <c r="V448" s="2">
        <v>36058</v>
      </c>
      <c r="W448" s="2">
        <f t="shared" si="7"/>
        <v>42551</v>
      </c>
    </row>
    <row r="449" spans="22:23" x14ac:dyDescent="0.25">
      <c r="V449" s="2">
        <v>36059</v>
      </c>
      <c r="W449" s="2">
        <f t="shared" si="7"/>
        <v>42551</v>
      </c>
    </row>
    <row r="450" spans="22:23" x14ac:dyDescent="0.25">
      <c r="V450" s="2">
        <v>36060</v>
      </c>
      <c r="W450" s="2">
        <f t="shared" si="7"/>
        <v>42551</v>
      </c>
    </row>
    <row r="451" spans="22:23" x14ac:dyDescent="0.25">
      <c r="V451" s="2">
        <v>36061</v>
      </c>
      <c r="W451" s="2">
        <f t="shared" si="7"/>
        <v>42551</v>
      </c>
    </row>
    <row r="452" spans="22:23" x14ac:dyDescent="0.25">
      <c r="V452" s="2">
        <v>36062</v>
      </c>
      <c r="W452" s="2">
        <f t="shared" si="7"/>
        <v>42551</v>
      </c>
    </row>
    <row r="453" spans="22:23" x14ac:dyDescent="0.25">
      <c r="V453" s="2">
        <v>36063</v>
      </c>
      <c r="W453" s="2">
        <f t="shared" si="7"/>
        <v>42551</v>
      </c>
    </row>
    <row r="454" spans="22:23" x14ac:dyDescent="0.25">
      <c r="V454" s="2">
        <v>36064</v>
      </c>
      <c r="W454" s="2">
        <f t="shared" si="7"/>
        <v>42551</v>
      </c>
    </row>
    <row r="455" spans="22:23" x14ac:dyDescent="0.25">
      <c r="V455" s="2">
        <v>36065</v>
      </c>
      <c r="W455" s="2">
        <f t="shared" si="7"/>
        <v>42551</v>
      </c>
    </row>
    <row r="456" spans="22:23" x14ac:dyDescent="0.25">
      <c r="V456" s="2">
        <v>36066</v>
      </c>
      <c r="W456" s="2">
        <f t="shared" si="7"/>
        <v>42551</v>
      </c>
    </row>
    <row r="457" spans="22:23" x14ac:dyDescent="0.25">
      <c r="V457" s="2">
        <v>36067</v>
      </c>
      <c r="W457" s="2">
        <f t="shared" si="7"/>
        <v>42551</v>
      </c>
    </row>
    <row r="458" spans="22:23" x14ac:dyDescent="0.25">
      <c r="V458" s="2">
        <v>36068</v>
      </c>
      <c r="W458" s="2">
        <f t="shared" si="7"/>
        <v>42551</v>
      </c>
    </row>
    <row r="459" spans="22:23" x14ac:dyDescent="0.25">
      <c r="V459" s="2">
        <v>36069</v>
      </c>
      <c r="W459" s="2">
        <f t="shared" si="7"/>
        <v>42551</v>
      </c>
    </row>
    <row r="460" spans="22:23" x14ac:dyDescent="0.25">
      <c r="V460" s="2">
        <v>36070</v>
      </c>
      <c r="W460" s="2">
        <f t="shared" si="7"/>
        <v>42551</v>
      </c>
    </row>
    <row r="461" spans="22:23" x14ac:dyDescent="0.25">
      <c r="V461" s="2">
        <v>36071</v>
      </c>
      <c r="W461" s="2">
        <f t="shared" si="7"/>
        <v>42551</v>
      </c>
    </row>
    <row r="462" spans="22:23" x14ac:dyDescent="0.25">
      <c r="V462" s="2">
        <v>36072</v>
      </c>
      <c r="W462" s="2">
        <f t="shared" si="7"/>
        <v>42551</v>
      </c>
    </row>
    <row r="463" spans="22:23" x14ac:dyDescent="0.25">
      <c r="V463" s="2">
        <v>36073</v>
      </c>
      <c r="W463" s="2">
        <f t="shared" si="7"/>
        <v>42551</v>
      </c>
    </row>
    <row r="464" spans="22:23" x14ac:dyDescent="0.25">
      <c r="V464" s="2">
        <v>36074</v>
      </c>
      <c r="W464" s="2">
        <f t="shared" si="7"/>
        <v>42551</v>
      </c>
    </row>
    <row r="465" spans="22:23" x14ac:dyDescent="0.25">
      <c r="V465" s="2">
        <v>36075</v>
      </c>
      <c r="W465" s="2">
        <f t="shared" si="7"/>
        <v>42551</v>
      </c>
    </row>
    <row r="466" spans="22:23" x14ac:dyDescent="0.25">
      <c r="V466" s="2">
        <v>36076</v>
      </c>
      <c r="W466" s="2">
        <f t="shared" si="7"/>
        <v>42551</v>
      </c>
    </row>
    <row r="467" spans="22:23" x14ac:dyDescent="0.25">
      <c r="V467" s="2">
        <v>36077</v>
      </c>
      <c r="W467" s="2">
        <f t="shared" si="7"/>
        <v>42551</v>
      </c>
    </row>
    <row r="468" spans="22:23" x14ac:dyDescent="0.25">
      <c r="V468" s="2">
        <v>36078</v>
      </c>
      <c r="W468" s="2">
        <f t="shared" si="7"/>
        <v>42551</v>
      </c>
    </row>
    <row r="469" spans="22:23" x14ac:dyDescent="0.25">
      <c r="V469" s="2">
        <v>36079</v>
      </c>
      <c r="W469" s="2">
        <f t="shared" si="7"/>
        <v>42551</v>
      </c>
    </row>
    <row r="470" spans="22:23" x14ac:dyDescent="0.25">
      <c r="V470" s="2">
        <v>36080</v>
      </c>
      <c r="W470" s="2">
        <f t="shared" si="7"/>
        <v>42551</v>
      </c>
    </row>
    <row r="471" spans="22:23" x14ac:dyDescent="0.25">
      <c r="V471" s="2">
        <v>36081</v>
      </c>
      <c r="W471" s="2">
        <f t="shared" si="7"/>
        <v>42551</v>
      </c>
    </row>
    <row r="472" spans="22:23" x14ac:dyDescent="0.25">
      <c r="V472" s="2">
        <v>36082</v>
      </c>
      <c r="W472" s="2">
        <f t="shared" si="7"/>
        <v>42551</v>
      </c>
    </row>
    <row r="473" spans="22:23" x14ac:dyDescent="0.25">
      <c r="V473" s="2">
        <v>36083</v>
      </c>
      <c r="W473" s="2">
        <f t="shared" si="7"/>
        <v>42551</v>
      </c>
    </row>
    <row r="474" spans="22:23" x14ac:dyDescent="0.25">
      <c r="V474" s="2">
        <v>36084</v>
      </c>
      <c r="W474" s="2">
        <f t="shared" si="7"/>
        <v>42551</v>
      </c>
    </row>
    <row r="475" spans="22:23" x14ac:dyDescent="0.25">
      <c r="V475" s="2">
        <v>36085</v>
      </c>
      <c r="W475" s="2">
        <f t="shared" si="7"/>
        <v>42551</v>
      </c>
    </row>
    <row r="476" spans="22:23" x14ac:dyDescent="0.25">
      <c r="V476" s="2">
        <v>36086</v>
      </c>
      <c r="W476" s="2">
        <f t="shared" si="7"/>
        <v>42551</v>
      </c>
    </row>
    <row r="477" spans="22:23" x14ac:dyDescent="0.25">
      <c r="V477" s="2">
        <v>36087</v>
      </c>
      <c r="W477" s="2">
        <f t="shared" si="7"/>
        <v>42551</v>
      </c>
    </row>
    <row r="478" spans="22:23" x14ac:dyDescent="0.25">
      <c r="V478" s="2">
        <v>36088</v>
      </c>
      <c r="W478" s="2">
        <f t="shared" si="7"/>
        <v>42551</v>
      </c>
    </row>
    <row r="479" spans="22:23" x14ac:dyDescent="0.25">
      <c r="V479" s="2">
        <v>36089</v>
      </c>
      <c r="W479" s="2">
        <f t="shared" si="7"/>
        <v>42551</v>
      </c>
    </row>
    <row r="480" spans="22:23" x14ac:dyDescent="0.25">
      <c r="V480" s="2">
        <v>36090</v>
      </c>
      <c r="W480" s="2">
        <f t="shared" si="7"/>
        <v>42551</v>
      </c>
    </row>
    <row r="481" spans="22:23" x14ac:dyDescent="0.25">
      <c r="V481" s="2">
        <v>36091</v>
      </c>
      <c r="W481" s="2">
        <f t="shared" si="7"/>
        <v>42551</v>
      </c>
    </row>
    <row r="482" spans="22:23" x14ac:dyDescent="0.25">
      <c r="V482" s="2">
        <v>36092</v>
      </c>
      <c r="W482" s="2">
        <f t="shared" si="7"/>
        <v>42551</v>
      </c>
    </row>
    <row r="483" spans="22:23" x14ac:dyDescent="0.25">
      <c r="V483" s="2">
        <v>36093</v>
      </c>
      <c r="W483" s="2">
        <f t="shared" si="7"/>
        <v>42551</v>
      </c>
    </row>
    <row r="484" spans="22:23" x14ac:dyDescent="0.25">
      <c r="V484" s="2">
        <v>36094</v>
      </c>
      <c r="W484" s="2">
        <f t="shared" si="7"/>
        <v>42551</v>
      </c>
    </row>
    <row r="485" spans="22:23" x14ac:dyDescent="0.25">
      <c r="V485" s="2">
        <v>36095</v>
      </c>
      <c r="W485" s="2">
        <f t="shared" si="7"/>
        <v>42551</v>
      </c>
    </row>
    <row r="486" spans="22:23" x14ac:dyDescent="0.25">
      <c r="V486" s="2">
        <v>36096</v>
      </c>
      <c r="W486" s="2">
        <f t="shared" si="7"/>
        <v>42551</v>
      </c>
    </row>
    <row r="487" spans="22:23" x14ac:dyDescent="0.25">
      <c r="V487" s="2">
        <v>36097</v>
      </c>
      <c r="W487" s="2">
        <f t="shared" si="7"/>
        <v>42551</v>
      </c>
    </row>
    <row r="488" spans="22:23" x14ac:dyDescent="0.25">
      <c r="V488" s="2">
        <v>36098</v>
      </c>
      <c r="W488" s="2">
        <f t="shared" si="7"/>
        <v>42551</v>
      </c>
    </row>
    <row r="489" spans="22:23" x14ac:dyDescent="0.25">
      <c r="V489" s="2">
        <v>36099</v>
      </c>
      <c r="W489" s="2">
        <f t="shared" si="7"/>
        <v>42551</v>
      </c>
    </row>
    <row r="490" spans="22:23" x14ac:dyDescent="0.25">
      <c r="V490" s="2">
        <v>36100</v>
      </c>
      <c r="W490" s="2">
        <f t="shared" si="7"/>
        <v>42551</v>
      </c>
    </row>
    <row r="491" spans="22:23" x14ac:dyDescent="0.25">
      <c r="V491" s="2">
        <v>36101</v>
      </c>
      <c r="W491" s="2">
        <f t="shared" si="7"/>
        <v>42551</v>
      </c>
    </row>
    <row r="492" spans="22:23" x14ac:dyDescent="0.25">
      <c r="V492" s="2">
        <v>36102</v>
      </c>
      <c r="W492" s="2">
        <f t="shared" si="7"/>
        <v>42551</v>
      </c>
    </row>
    <row r="493" spans="22:23" x14ac:dyDescent="0.25">
      <c r="V493" s="2">
        <v>36103</v>
      </c>
      <c r="W493" s="2">
        <f t="shared" si="7"/>
        <v>42551</v>
      </c>
    </row>
    <row r="494" spans="22:23" x14ac:dyDescent="0.25">
      <c r="V494" s="2">
        <v>36104</v>
      </c>
      <c r="W494" s="2">
        <f t="shared" si="7"/>
        <v>42551</v>
      </c>
    </row>
    <row r="495" spans="22:23" x14ac:dyDescent="0.25">
      <c r="V495" s="2">
        <v>36105</v>
      </c>
      <c r="W495" s="2">
        <f t="shared" si="7"/>
        <v>42551</v>
      </c>
    </row>
    <row r="496" spans="22:23" x14ac:dyDescent="0.25">
      <c r="V496" s="2">
        <v>36106</v>
      </c>
      <c r="W496" s="2">
        <f t="shared" si="7"/>
        <v>42551</v>
      </c>
    </row>
    <row r="497" spans="22:23" x14ac:dyDescent="0.25">
      <c r="V497" s="2">
        <v>36107</v>
      </c>
      <c r="W497" s="2">
        <f t="shared" ref="W497:W560" si="8">W496</f>
        <v>42551</v>
      </c>
    </row>
    <row r="498" spans="22:23" x14ac:dyDescent="0.25">
      <c r="V498" s="2">
        <v>36108</v>
      </c>
      <c r="W498" s="2">
        <f t="shared" si="8"/>
        <v>42551</v>
      </c>
    </row>
    <row r="499" spans="22:23" x14ac:dyDescent="0.25">
      <c r="V499" s="2">
        <v>36109</v>
      </c>
      <c r="W499" s="2">
        <f t="shared" si="8"/>
        <v>42551</v>
      </c>
    </row>
    <row r="500" spans="22:23" x14ac:dyDescent="0.25">
      <c r="V500" s="2">
        <v>36110</v>
      </c>
      <c r="W500" s="2">
        <f t="shared" si="8"/>
        <v>42551</v>
      </c>
    </row>
    <row r="501" spans="22:23" x14ac:dyDescent="0.25">
      <c r="V501" s="2">
        <v>36111</v>
      </c>
      <c r="W501" s="2">
        <f t="shared" si="8"/>
        <v>42551</v>
      </c>
    </row>
    <row r="502" spans="22:23" x14ac:dyDescent="0.25">
      <c r="V502" s="2">
        <v>36112</v>
      </c>
      <c r="W502" s="2">
        <f t="shared" si="8"/>
        <v>42551</v>
      </c>
    </row>
    <row r="503" spans="22:23" x14ac:dyDescent="0.25">
      <c r="V503" s="2">
        <v>36113</v>
      </c>
      <c r="W503" s="2">
        <f t="shared" si="8"/>
        <v>42551</v>
      </c>
    </row>
    <row r="504" spans="22:23" x14ac:dyDescent="0.25">
      <c r="V504" s="2">
        <v>36114</v>
      </c>
      <c r="W504" s="2">
        <f t="shared" si="8"/>
        <v>42551</v>
      </c>
    </row>
    <row r="505" spans="22:23" x14ac:dyDescent="0.25">
      <c r="V505" s="2">
        <v>36115</v>
      </c>
      <c r="W505" s="2">
        <f t="shared" si="8"/>
        <v>42551</v>
      </c>
    </row>
    <row r="506" spans="22:23" x14ac:dyDescent="0.25">
      <c r="V506" s="2">
        <v>36116</v>
      </c>
      <c r="W506" s="2">
        <f t="shared" si="8"/>
        <v>42551</v>
      </c>
    </row>
    <row r="507" spans="22:23" x14ac:dyDescent="0.25">
      <c r="V507" s="2">
        <v>36117</v>
      </c>
      <c r="W507" s="2">
        <f t="shared" si="8"/>
        <v>42551</v>
      </c>
    </row>
    <row r="508" spans="22:23" x14ac:dyDescent="0.25">
      <c r="V508" s="2">
        <v>36118</v>
      </c>
      <c r="W508" s="2">
        <f t="shared" si="8"/>
        <v>42551</v>
      </c>
    </row>
    <row r="509" spans="22:23" x14ac:dyDescent="0.25">
      <c r="V509" s="2">
        <v>36119</v>
      </c>
      <c r="W509" s="2">
        <f t="shared" si="8"/>
        <v>42551</v>
      </c>
    </row>
    <row r="510" spans="22:23" x14ac:dyDescent="0.25">
      <c r="V510" s="2">
        <v>36120</v>
      </c>
      <c r="W510" s="2">
        <f t="shared" si="8"/>
        <v>42551</v>
      </c>
    </row>
    <row r="511" spans="22:23" x14ac:dyDescent="0.25">
      <c r="V511" s="2">
        <v>36121</v>
      </c>
      <c r="W511" s="2">
        <f t="shared" si="8"/>
        <v>42551</v>
      </c>
    </row>
    <row r="512" spans="22:23" x14ac:dyDescent="0.25">
      <c r="V512" s="2">
        <v>36122</v>
      </c>
      <c r="W512" s="2">
        <f t="shared" si="8"/>
        <v>42551</v>
      </c>
    </row>
    <row r="513" spans="22:23" x14ac:dyDescent="0.25">
      <c r="V513" s="2">
        <v>36123</v>
      </c>
      <c r="W513" s="2">
        <f t="shared" si="8"/>
        <v>42551</v>
      </c>
    </row>
    <row r="514" spans="22:23" x14ac:dyDescent="0.25">
      <c r="V514" s="2">
        <v>36124</v>
      </c>
      <c r="W514" s="2">
        <f t="shared" si="8"/>
        <v>42551</v>
      </c>
    </row>
    <row r="515" spans="22:23" x14ac:dyDescent="0.25">
      <c r="V515" s="2">
        <v>36125</v>
      </c>
      <c r="W515" s="2">
        <f t="shared" si="8"/>
        <v>42551</v>
      </c>
    </row>
    <row r="516" spans="22:23" x14ac:dyDescent="0.25">
      <c r="V516" s="2">
        <v>36126</v>
      </c>
      <c r="W516" s="2">
        <f t="shared" si="8"/>
        <v>42551</v>
      </c>
    </row>
    <row r="517" spans="22:23" x14ac:dyDescent="0.25">
      <c r="V517" s="2">
        <v>36127</v>
      </c>
      <c r="W517" s="2">
        <f t="shared" si="8"/>
        <v>42551</v>
      </c>
    </row>
    <row r="518" spans="22:23" x14ac:dyDescent="0.25">
      <c r="V518" s="2">
        <v>36128</v>
      </c>
      <c r="W518" s="2">
        <f t="shared" si="8"/>
        <v>42551</v>
      </c>
    </row>
    <row r="519" spans="22:23" x14ac:dyDescent="0.25">
      <c r="V519" s="2">
        <v>36129</v>
      </c>
      <c r="W519" s="2">
        <f t="shared" si="8"/>
        <v>42551</v>
      </c>
    </row>
    <row r="520" spans="22:23" x14ac:dyDescent="0.25">
      <c r="V520" s="2">
        <v>36130</v>
      </c>
      <c r="W520" s="2">
        <f t="shared" si="8"/>
        <v>42551</v>
      </c>
    </row>
    <row r="521" spans="22:23" x14ac:dyDescent="0.25">
      <c r="V521" s="2">
        <v>36131</v>
      </c>
      <c r="W521" s="2">
        <f t="shared" si="8"/>
        <v>42551</v>
      </c>
    </row>
    <row r="522" spans="22:23" x14ac:dyDescent="0.25">
      <c r="V522" s="2">
        <v>36132</v>
      </c>
      <c r="W522" s="2">
        <f t="shared" si="8"/>
        <v>42551</v>
      </c>
    </row>
    <row r="523" spans="22:23" x14ac:dyDescent="0.25">
      <c r="V523" s="2">
        <v>36133</v>
      </c>
      <c r="W523" s="2">
        <f t="shared" si="8"/>
        <v>42551</v>
      </c>
    </row>
    <row r="524" spans="22:23" x14ac:dyDescent="0.25">
      <c r="V524" s="2">
        <v>36134</v>
      </c>
      <c r="W524" s="2">
        <f t="shared" si="8"/>
        <v>42551</v>
      </c>
    </row>
    <row r="525" spans="22:23" x14ac:dyDescent="0.25">
      <c r="V525" s="2">
        <v>36135</v>
      </c>
      <c r="W525" s="2">
        <f t="shared" si="8"/>
        <v>42551</v>
      </c>
    </row>
    <row r="526" spans="22:23" x14ac:dyDescent="0.25">
      <c r="V526" s="2">
        <v>36136</v>
      </c>
      <c r="W526" s="2">
        <f t="shared" si="8"/>
        <v>42551</v>
      </c>
    </row>
    <row r="527" spans="22:23" x14ac:dyDescent="0.25">
      <c r="V527" s="2">
        <v>36137</v>
      </c>
      <c r="W527" s="2">
        <f t="shared" si="8"/>
        <v>42551</v>
      </c>
    </row>
    <row r="528" spans="22:23" x14ac:dyDescent="0.25">
      <c r="V528" s="2">
        <v>36138</v>
      </c>
      <c r="W528" s="2">
        <f t="shared" si="8"/>
        <v>42551</v>
      </c>
    </row>
    <row r="529" spans="22:23" x14ac:dyDescent="0.25">
      <c r="V529" s="2">
        <v>36139</v>
      </c>
      <c r="W529" s="2">
        <f t="shared" si="8"/>
        <v>42551</v>
      </c>
    </row>
    <row r="530" spans="22:23" x14ac:dyDescent="0.25">
      <c r="V530" s="2">
        <v>36140</v>
      </c>
      <c r="W530" s="2">
        <f t="shared" si="8"/>
        <v>42551</v>
      </c>
    </row>
    <row r="531" spans="22:23" x14ac:dyDescent="0.25">
      <c r="V531" s="2">
        <v>36141</v>
      </c>
      <c r="W531" s="2">
        <f t="shared" si="8"/>
        <v>42551</v>
      </c>
    </row>
    <row r="532" spans="22:23" x14ac:dyDescent="0.25">
      <c r="V532" s="2">
        <v>36142</v>
      </c>
      <c r="W532" s="2">
        <f t="shared" si="8"/>
        <v>42551</v>
      </c>
    </row>
    <row r="533" spans="22:23" x14ac:dyDescent="0.25">
      <c r="V533" s="2">
        <v>36143</v>
      </c>
      <c r="W533" s="2">
        <f t="shared" si="8"/>
        <v>42551</v>
      </c>
    </row>
    <row r="534" spans="22:23" x14ac:dyDescent="0.25">
      <c r="V534" s="2">
        <v>36144</v>
      </c>
      <c r="W534" s="2">
        <f t="shared" si="8"/>
        <v>42551</v>
      </c>
    </row>
    <row r="535" spans="22:23" x14ac:dyDescent="0.25">
      <c r="V535" s="2">
        <v>36145</v>
      </c>
      <c r="W535" s="2">
        <f t="shared" si="8"/>
        <v>42551</v>
      </c>
    </row>
    <row r="536" spans="22:23" x14ac:dyDescent="0.25">
      <c r="V536" s="2">
        <v>36146</v>
      </c>
      <c r="W536" s="2">
        <f t="shared" si="8"/>
        <v>42551</v>
      </c>
    </row>
    <row r="537" spans="22:23" x14ac:dyDescent="0.25">
      <c r="V537" s="2">
        <v>36147</v>
      </c>
      <c r="W537" s="2">
        <f t="shared" si="8"/>
        <v>42551</v>
      </c>
    </row>
    <row r="538" spans="22:23" x14ac:dyDescent="0.25">
      <c r="V538" s="2">
        <v>36148</v>
      </c>
      <c r="W538" s="2">
        <f t="shared" si="8"/>
        <v>42551</v>
      </c>
    </row>
    <row r="539" spans="22:23" x14ac:dyDescent="0.25">
      <c r="V539" s="2">
        <v>36149</v>
      </c>
      <c r="W539" s="2">
        <f t="shared" si="8"/>
        <v>42551</v>
      </c>
    </row>
    <row r="540" spans="22:23" x14ac:dyDescent="0.25">
      <c r="V540" s="2">
        <v>36150</v>
      </c>
      <c r="W540" s="2">
        <f t="shared" si="8"/>
        <v>42551</v>
      </c>
    </row>
    <row r="541" spans="22:23" x14ac:dyDescent="0.25">
      <c r="V541" s="2">
        <v>36151</v>
      </c>
      <c r="W541" s="2">
        <f t="shared" si="8"/>
        <v>42551</v>
      </c>
    </row>
    <row r="542" spans="22:23" x14ac:dyDescent="0.25">
      <c r="V542" s="2">
        <v>36152</v>
      </c>
      <c r="W542" s="2">
        <f t="shared" si="8"/>
        <v>42551</v>
      </c>
    </row>
    <row r="543" spans="22:23" x14ac:dyDescent="0.25">
      <c r="V543" s="2">
        <v>36153</v>
      </c>
      <c r="W543" s="2">
        <f t="shared" si="8"/>
        <v>42551</v>
      </c>
    </row>
    <row r="544" spans="22:23" x14ac:dyDescent="0.25">
      <c r="V544" s="2">
        <v>36154</v>
      </c>
      <c r="W544" s="2">
        <f t="shared" si="8"/>
        <v>42551</v>
      </c>
    </row>
    <row r="545" spans="22:23" x14ac:dyDescent="0.25">
      <c r="V545" s="2">
        <v>36155</v>
      </c>
      <c r="W545" s="2">
        <f t="shared" si="8"/>
        <v>42551</v>
      </c>
    </row>
    <row r="546" spans="22:23" x14ac:dyDescent="0.25">
      <c r="V546" s="2">
        <v>36156</v>
      </c>
      <c r="W546" s="2">
        <f t="shared" si="8"/>
        <v>42551</v>
      </c>
    </row>
    <row r="547" spans="22:23" x14ac:dyDescent="0.25">
      <c r="V547" s="2">
        <v>36157</v>
      </c>
      <c r="W547" s="2">
        <f t="shared" si="8"/>
        <v>42551</v>
      </c>
    </row>
    <row r="548" spans="22:23" x14ac:dyDescent="0.25">
      <c r="V548" s="2">
        <v>36158</v>
      </c>
      <c r="W548" s="2">
        <f t="shared" si="8"/>
        <v>42551</v>
      </c>
    </row>
    <row r="549" spans="22:23" x14ac:dyDescent="0.25">
      <c r="V549" s="2">
        <v>36159</v>
      </c>
      <c r="W549" s="2">
        <f t="shared" si="8"/>
        <v>42551</v>
      </c>
    </row>
    <row r="550" spans="22:23" x14ac:dyDescent="0.25">
      <c r="V550" s="2">
        <v>36160</v>
      </c>
      <c r="W550" s="2">
        <f t="shared" si="8"/>
        <v>42551</v>
      </c>
    </row>
    <row r="551" spans="22:23" x14ac:dyDescent="0.25">
      <c r="V551" s="2">
        <v>36161</v>
      </c>
      <c r="W551" s="2">
        <f t="shared" si="8"/>
        <v>42551</v>
      </c>
    </row>
    <row r="552" spans="22:23" x14ac:dyDescent="0.25">
      <c r="V552" s="2">
        <v>36162</v>
      </c>
      <c r="W552" s="2">
        <f t="shared" si="8"/>
        <v>42551</v>
      </c>
    </row>
    <row r="553" spans="22:23" x14ac:dyDescent="0.25">
      <c r="V553" s="2">
        <v>36163</v>
      </c>
      <c r="W553" s="2">
        <f t="shared" si="8"/>
        <v>42551</v>
      </c>
    </row>
    <row r="554" spans="22:23" x14ac:dyDescent="0.25">
      <c r="V554" s="2">
        <v>36164</v>
      </c>
      <c r="W554" s="2">
        <f t="shared" si="8"/>
        <v>42551</v>
      </c>
    </row>
    <row r="555" spans="22:23" x14ac:dyDescent="0.25">
      <c r="V555" s="2">
        <v>36165</v>
      </c>
      <c r="W555" s="2">
        <f t="shared" si="8"/>
        <v>42551</v>
      </c>
    </row>
    <row r="556" spans="22:23" x14ac:dyDescent="0.25">
      <c r="V556" s="2">
        <v>36166</v>
      </c>
      <c r="W556" s="2">
        <f t="shared" si="8"/>
        <v>42551</v>
      </c>
    </row>
    <row r="557" spans="22:23" x14ac:dyDescent="0.25">
      <c r="V557" s="2">
        <v>36167</v>
      </c>
      <c r="W557" s="2">
        <f t="shared" si="8"/>
        <v>42551</v>
      </c>
    </row>
    <row r="558" spans="22:23" x14ac:dyDescent="0.25">
      <c r="V558" s="2">
        <v>36168</v>
      </c>
      <c r="W558" s="2">
        <f t="shared" si="8"/>
        <v>42551</v>
      </c>
    </row>
    <row r="559" spans="22:23" x14ac:dyDescent="0.25">
      <c r="V559" s="2">
        <v>36169</v>
      </c>
      <c r="W559" s="2">
        <f t="shared" si="8"/>
        <v>42551</v>
      </c>
    </row>
    <row r="560" spans="22:23" x14ac:dyDescent="0.25">
      <c r="V560" s="2">
        <v>36170</v>
      </c>
      <c r="W560" s="2">
        <f t="shared" si="8"/>
        <v>42551</v>
      </c>
    </row>
    <row r="561" spans="22:23" x14ac:dyDescent="0.25">
      <c r="V561" s="2">
        <v>36171</v>
      </c>
      <c r="W561" s="2">
        <f t="shared" ref="W561:W624" si="9">W560</f>
        <v>42551</v>
      </c>
    </row>
    <row r="562" spans="22:23" x14ac:dyDescent="0.25">
      <c r="V562" s="2">
        <v>36172</v>
      </c>
      <c r="W562" s="2">
        <f t="shared" si="9"/>
        <v>42551</v>
      </c>
    </row>
    <row r="563" spans="22:23" x14ac:dyDescent="0.25">
      <c r="V563" s="2">
        <v>36173</v>
      </c>
      <c r="W563" s="2">
        <f t="shared" si="9"/>
        <v>42551</v>
      </c>
    </row>
    <row r="564" spans="22:23" x14ac:dyDescent="0.25">
      <c r="V564" s="2">
        <v>36174</v>
      </c>
      <c r="W564" s="2">
        <f t="shared" si="9"/>
        <v>42551</v>
      </c>
    </row>
    <row r="565" spans="22:23" x14ac:dyDescent="0.25">
      <c r="V565" s="2">
        <v>36175</v>
      </c>
      <c r="W565" s="2">
        <f t="shared" si="9"/>
        <v>42551</v>
      </c>
    </row>
    <row r="566" spans="22:23" x14ac:dyDescent="0.25">
      <c r="V566" s="2">
        <v>36176</v>
      </c>
      <c r="W566" s="2">
        <f t="shared" si="9"/>
        <v>42551</v>
      </c>
    </row>
    <row r="567" spans="22:23" x14ac:dyDescent="0.25">
      <c r="V567" s="2">
        <v>36177</v>
      </c>
      <c r="W567" s="2">
        <f t="shared" si="9"/>
        <v>42551</v>
      </c>
    </row>
    <row r="568" spans="22:23" x14ac:dyDescent="0.25">
      <c r="V568" s="2">
        <v>36178</v>
      </c>
      <c r="W568" s="2">
        <f t="shared" si="9"/>
        <v>42551</v>
      </c>
    </row>
    <row r="569" spans="22:23" x14ac:dyDescent="0.25">
      <c r="V569" s="2">
        <v>36179</v>
      </c>
      <c r="W569" s="2">
        <f t="shared" si="9"/>
        <v>42551</v>
      </c>
    </row>
    <row r="570" spans="22:23" x14ac:dyDescent="0.25">
      <c r="V570" s="2">
        <v>36180</v>
      </c>
      <c r="W570" s="2">
        <f t="shared" si="9"/>
        <v>42551</v>
      </c>
    </row>
    <row r="571" spans="22:23" x14ac:dyDescent="0.25">
      <c r="V571" s="2">
        <v>36181</v>
      </c>
      <c r="W571" s="2">
        <f t="shared" si="9"/>
        <v>42551</v>
      </c>
    </row>
    <row r="572" spans="22:23" x14ac:dyDescent="0.25">
      <c r="V572" s="2">
        <v>36182</v>
      </c>
      <c r="W572" s="2">
        <f t="shared" si="9"/>
        <v>42551</v>
      </c>
    </row>
    <row r="573" spans="22:23" x14ac:dyDescent="0.25">
      <c r="V573" s="2">
        <v>36183</v>
      </c>
      <c r="W573" s="2">
        <f t="shared" si="9"/>
        <v>42551</v>
      </c>
    </row>
    <row r="574" spans="22:23" x14ac:dyDescent="0.25">
      <c r="V574" s="2">
        <v>36184</v>
      </c>
      <c r="W574" s="2">
        <f t="shared" si="9"/>
        <v>42551</v>
      </c>
    </row>
    <row r="575" spans="22:23" x14ac:dyDescent="0.25">
      <c r="V575" s="2">
        <v>36185</v>
      </c>
      <c r="W575" s="2">
        <f t="shared" si="9"/>
        <v>42551</v>
      </c>
    </row>
    <row r="576" spans="22:23" x14ac:dyDescent="0.25">
      <c r="V576" s="2">
        <v>36186</v>
      </c>
      <c r="W576" s="2">
        <f t="shared" si="9"/>
        <v>42551</v>
      </c>
    </row>
    <row r="577" spans="22:23" x14ac:dyDescent="0.25">
      <c r="V577" s="2">
        <v>36187</v>
      </c>
      <c r="W577" s="2">
        <f t="shared" si="9"/>
        <v>42551</v>
      </c>
    </row>
    <row r="578" spans="22:23" x14ac:dyDescent="0.25">
      <c r="V578" s="2">
        <v>36188</v>
      </c>
      <c r="W578" s="2">
        <f t="shared" si="9"/>
        <v>42551</v>
      </c>
    </row>
    <row r="579" spans="22:23" x14ac:dyDescent="0.25">
      <c r="V579" s="2">
        <v>36189</v>
      </c>
      <c r="W579" s="2">
        <f t="shared" si="9"/>
        <v>42551</v>
      </c>
    </row>
    <row r="580" spans="22:23" x14ac:dyDescent="0.25">
      <c r="V580" s="2">
        <v>36190</v>
      </c>
      <c r="W580" s="2">
        <f t="shared" si="9"/>
        <v>42551</v>
      </c>
    </row>
    <row r="581" spans="22:23" x14ac:dyDescent="0.25">
      <c r="V581" s="2">
        <v>36191</v>
      </c>
      <c r="W581" s="2">
        <f t="shared" si="9"/>
        <v>42551</v>
      </c>
    </row>
    <row r="582" spans="22:23" x14ac:dyDescent="0.25">
      <c r="V582" s="2">
        <v>36192</v>
      </c>
      <c r="W582" s="2">
        <f t="shared" si="9"/>
        <v>42551</v>
      </c>
    </row>
    <row r="583" spans="22:23" x14ac:dyDescent="0.25">
      <c r="V583" s="2">
        <v>36193</v>
      </c>
      <c r="W583" s="2">
        <f t="shared" si="9"/>
        <v>42551</v>
      </c>
    </row>
    <row r="584" spans="22:23" x14ac:dyDescent="0.25">
      <c r="V584" s="2">
        <v>36194</v>
      </c>
      <c r="W584" s="2">
        <f t="shared" si="9"/>
        <v>42551</v>
      </c>
    </row>
    <row r="585" spans="22:23" x14ac:dyDescent="0.25">
      <c r="V585" s="2">
        <v>36195</v>
      </c>
      <c r="W585" s="2">
        <f t="shared" si="9"/>
        <v>42551</v>
      </c>
    </row>
    <row r="586" spans="22:23" x14ac:dyDescent="0.25">
      <c r="V586" s="2">
        <v>36196</v>
      </c>
      <c r="W586" s="2">
        <f t="shared" si="9"/>
        <v>42551</v>
      </c>
    </row>
    <row r="587" spans="22:23" x14ac:dyDescent="0.25">
      <c r="V587" s="2">
        <v>36197</v>
      </c>
      <c r="W587" s="2">
        <f t="shared" si="9"/>
        <v>42551</v>
      </c>
    </row>
    <row r="588" spans="22:23" x14ac:dyDescent="0.25">
      <c r="V588" s="2">
        <v>36198</v>
      </c>
      <c r="W588" s="2">
        <f t="shared" si="9"/>
        <v>42551</v>
      </c>
    </row>
    <row r="589" spans="22:23" x14ac:dyDescent="0.25">
      <c r="V589" s="2">
        <v>36199</v>
      </c>
      <c r="W589" s="2">
        <f t="shared" si="9"/>
        <v>42551</v>
      </c>
    </row>
    <row r="590" spans="22:23" x14ac:dyDescent="0.25">
      <c r="V590" s="2">
        <v>36200</v>
      </c>
      <c r="W590" s="2">
        <f t="shared" si="9"/>
        <v>42551</v>
      </c>
    </row>
    <row r="591" spans="22:23" x14ac:dyDescent="0.25">
      <c r="V591" s="2">
        <v>36201</v>
      </c>
      <c r="W591" s="2">
        <f t="shared" si="9"/>
        <v>42551</v>
      </c>
    </row>
    <row r="592" spans="22:23" x14ac:dyDescent="0.25">
      <c r="V592" s="2">
        <v>36202</v>
      </c>
      <c r="W592" s="2">
        <f t="shared" si="9"/>
        <v>42551</v>
      </c>
    </row>
    <row r="593" spans="22:23" x14ac:dyDescent="0.25">
      <c r="V593" s="2">
        <v>36203</v>
      </c>
      <c r="W593" s="2">
        <f t="shared" si="9"/>
        <v>42551</v>
      </c>
    </row>
    <row r="594" spans="22:23" x14ac:dyDescent="0.25">
      <c r="V594" s="2">
        <v>36204</v>
      </c>
      <c r="W594" s="2">
        <f t="shared" si="9"/>
        <v>42551</v>
      </c>
    </row>
    <row r="595" spans="22:23" x14ac:dyDescent="0.25">
      <c r="V595" s="2">
        <v>36205</v>
      </c>
      <c r="W595" s="2">
        <f t="shared" si="9"/>
        <v>42551</v>
      </c>
    </row>
    <row r="596" spans="22:23" x14ac:dyDescent="0.25">
      <c r="V596" s="2">
        <v>36206</v>
      </c>
      <c r="W596" s="2">
        <f t="shared" si="9"/>
        <v>42551</v>
      </c>
    </row>
    <row r="597" spans="22:23" x14ac:dyDescent="0.25">
      <c r="V597" s="2">
        <v>36207</v>
      </c>
      <c r="W597" s="2">
        <f t="shared" si="9"/>
        <v>42551</v>
      </c>
    </row>
    <row r="598" spans="22:23" x14ac:dyDescent="0.25">
      <c r="V598" s="2">
        <v>36208</v>
      </c>
      <c r="W598" s="2">
        <f t="shared" si="9"/>
        <v>42551</v>
      </c>
    </row>
    <row r="599" spans="22:23" x14ac:dyDescent="0.25">
      <c r="V599" s="2">
        <v>36209</v>
      </c>
      <c r="W599" s="2">
        <f t="shared" si="9"/>
        <v>42551</v>
      </c>
    </row>
    <row r="600" spans="22:23" x14ac:dyDescent="0.25">
      <c r="V600" s="2">
        <v>36210</v>
      </c>
      <c r="W600" s="2">
        <f t="shared" si="9"/>
        <v>42551</v>
      </c>
    </row>
    <row r="601" spans="22:23" x14ac:dyDescent="0.25">
      <c r="V601" s="2">
        <v>36211</v>
      </c>
      <c r="W601" s="2">
        <f t="shared" si="9"/>
        <v>42551</v>
      </c>
    </row>
    <row r="602" spans="22:23" x14ac:dyDescent="0.25">
      <c r="V602" s="2">
        <v>36212</v>
      </c>
      <c r="W602" s="2">
        <f t="shared" si="9"/>
        <v>42551</v>
      </c>
    </row>
    <row r="603" spans="22:23" x14ac:dyDescent="0.25">
      <c r="V603" s="2">
        <v>36213</v>
      </c>
      <c r="W603" s="2">
        <f t="shared" si="9"/>
        <v>42551</v>
      </c>
    </row>
    <row r="604" spans="22:23" x14ac:dyDescent="0.25">
      <c r="V604" s="2">
        <v>36214</v>
      </c>
      <c r="W604" s="2">
        <f t="shared" si="9"/>
        <v>42551</v>
      </c>
    </row>
    <row r="605" spans="22:23" x14ac:dyDescent="0.25">
      <c r="V605" s="2">
        <v>36215</v>
      </c>
      <c r="W605" s="2">
        <f t="shared" si="9"/>
        <v>42551</v>
      </c>
    </row>
    <row r="606" spans="22:23" x14ac:dyDescent="0.25">
      <c r="V606" s="2">
        <v>36216</v>
      </c>
      <c r="W606" s="2">
        <f t="shared" si="9"/>
        <v>42551</v>
      </c>
    </row>
    <row r="607" spans="22:23" x14ac:dyDescent="0.25">
      <c r="V607" s="2">
        <v>36217</v>
      </c>
      <c r="W607" s="2">
        <f t="shared" si="9"/>
        <v>42551</v>
      </c>
    </row>
    <row r="608" spans="22:23" x14ac:dyDescent="0.25">
      <c r="V608" s="2">
        <v>36218</v>
      </c>
      <c r="W608" s="2">
        <f t="shared" si="9"/>
        <v>42551</v>
      </c>
    </row>
    <row r="609" spans="22:23" x14ac:dyDescent="0.25">
      <c r="V609" s="2">
        <v>36219</v>
      </c>
      <c r="W609" s="2">
        <f t="shared" si="9"/>
        <v>42551</v>
      </c>
    </row>
    <row r="610" spans="22:23" x14ac:dyDescent="0.25">
      <c r="V610" s="2">
        <v>36220</v>
      </c>
      <c r="W610" s="2">
        <f t="shared" si="9"/>
        <v>42551</v>
      </c>
    </row>
    <row r="611" spans="22:23" x14ac:dyDescent="0.25">
      <c r="V611" s="2">
        <v>36221</v>
      </c>
      <c r="W611" s="2">
        <f t="shared" si="9"/>
        <v>42551</v>
      </c>
    </row>
    <row r="612" spans="22:23" x14ac:dyDescent="0.25">
      <c r="V612" s="2">
        <v>36222</v>
      </c>
      <c r="W612" s="2">
        <f t="shared" si="9"/>
        <v>42551</v>
      </c>
    </row>
    <row r="613" spans="22:23" x14ac:dyDescent="0.25">
      <c r="V613" s="2">
        <v>36223</v>
      </c>
      <c r="W613" s="2">
        <f t="shared" si="9"/>
        <v>42551</v>
      </c>
    </row>
    <row r="614" spans="22:23" x14ac:dyDescent="0.25">
      <c r="V614" s="2">
        <v>36224</v>
      </c>
      <c r="W614" s="2">
        <f t="shared" si="9"/>
        <v>42551</v>
      </c>
    </row>
    <row r="615" spans="22:23" x14ac:dyDescent="0.25">
      <c r="V615" s="2">
        <v>36225</v>
      </c>
      <c r="W615" s="2">
        <f t="shared" si="9"/>
        <v>42551</v>
      </c>
    </row>
    <row r="616" spans="22:23" x14ac:dyDescent="0.25">
      <c r="V616" s="2">
        <v>36226</v>
      </c>
      <c r="W616" s="2">
        <f t="shared" si="9"/>
        <v>42551</v>
      </c>
    </row>
    <row r="617" spans="22:23" x14ac:dyDescent="0.25">
      <c r="V617" s="2">
        <v>36227</v>
      </c>
      <c r="W617" s="2">
        <f t="shared" si="9"/>
        <v>42551</v>
      </c>
    </row>
    <row r="618" spans="22:23" x14ac:dyDescent="0.25">
      <c r="V618" s="2">
        <v>36228</v>
      </c>
      <c r="W618" s="2">
        <f t="shared" si="9"/>
        <v>42551</v>
      </c>
    </row>
    <row r="619" spans="22:23" x14ac:dyDescent="0.25">
      <c r="V619" s="2">
        <v>36229</v>
      </c>
      <c r="W619" s="2">
        <f t="shared" si="9"/>
        <v>42551</v>
      </c>
    </row>
    <row r="620" spans="22:23" x14ac:dyDescent="0.25">
      <c r="V620" s="2">
        <v>36230</v>
      </c>
      <c r="W620" s="2">
        <f t="shared" si="9"/>
        <v>42551</v>
      </c>
    </row>
    <row r="621" spans="22:23" x14ac:dyDescent="0.25">
      <c r="V621" s="2">
        <v>36231</v>
      </c>
      <c r="W621" s="2">
        <f t="shared" si="9"/>
        <v>42551</v>
      </c>
    </row>
    <row r="622" spans="22:23" x14ac:dyDescent="0.25">
      <c r="V622" s="2">
        <v>36232</v>
      </c>
      <c r="W622" s="2">
        <f t="shared" si="9"/>
        <v>42551</v>
      </c>
    </row>
    <row r="623" spans="22:23" x14ac:dyDescent="0.25">
      <c r="V623" s="2">
        <v>36233</v>
      </c>
      <c r="W623" s="2">
        <f t="shared" si="9"/>
        <v>42551</v>
      </c>
    </row>
    <row r="624" spans="22:23" x14ac:dyDescent="0.25">
      <c r="V624" s="2">
        <v>36234</v>
      </c>
      <c r="W624" s="2">
        <f t="shared" si="9"/>
        <v>42551</v>
      </c>
    </row>
    <row r="625" spans="22:23" x14ac:dyDescent="0.25">
      <c r="V625" s="2">
        <v>36235</v>
      </c>
      <c r="W625" s="2">
        <f t="shared" ref="W625:W688" si="10">W624</f>
        <v>42551</v>
      </c>
    </row>
    <row r="626" spans="22:23" x14ac:dyDescent="0.25">
      <c r="V626" s="2">
        <v>36236</v>
      </c>
      <c r="W626" s="2">
        <f t="shared" si="10"/>
        <v>42551</v>
      </c>
    </row>
    <row r="627" spans="22:23" x14ac:dyDescent="0.25">
      <c r="V627" s="2">
        <v>36237</v>
      </c>
      <c r="W627" s="2">
        <f t="shared" si="10"/>
        <v>42551</v>
      </c>
    </row>
    <row r="628" spans="22:23" x14ac:dyDescent="0.25">
      <c r="V628" s="2">
        <v>36238</v>
      </c>
      <c r="W628" s="2">
        <f t="shared" si="10"/>
        <v>42551</v>
      </c>
    </row>
    <row r="629" spans="22:23" x14ac:dyDescent="0.25">
      <c r="V629" s="2">
        <v>36239</v>
      </c>
      <c r="W629" s="2">
        <f t="shared" si="10"/>
        <v>42551</v>
      </c>
    </row>
    <row r="630" spans="22:23" x14ac:dyDescent="0.25">
      <c r="V630" s="2">
        <v>36240</v>
      </c>
      <c r="W630" s="2">
        <f t="shared" si="10"/>
        <v>42551</v>
      </c>
    </row>
    <row r="631" spans="22:23" x14ac:dyDescent="0.25">
      <c r="V631" s="2">
        <v>36241</v>
      </c>
      <c r="W631" s="2">
        <f t="shared" si="10"/>
        <v>42551</v>
      </c>
    </row>
    <row r="632" spans="22:23" x14ac:dyDescent="0.25">
      <c r="V632" s="2">
        <v>36242</v>
      </c>
      <c r="W632" s="2">
        <f t="shared" si="10"/>
        <v>42551</v>
      </c>
    </row>
    <row r="633" spans="22:23" x14ac:dyDescent="0.25">
      <c r="V633" s="2">
        <v>36243</v>
      </c>
      <c r="W633" s="2">
        <f t="shared" si="10"/>
        <v>42551</v>
      </c>
    </row>
    <row r="634" spans="22:23" x14ac:dyDescent="0.25">
      <c r="V634" s="2">
        <v>36244</v>
      </c>
      <c r="W634" s="2">
        <f t="shared" si="10"/>
        <v>42551</v>
      </c>
    </row>
    <row r="635" spans="22:23" x14ac:dyDescent="0.25">
      <c r="V635" s="2">
        <v>36245</v>
      </c>
      <c r="W635" s="2">
        <f t="shared" si="10"/>
        <v>42551</v>
      </c>
    </row>
    <row r="636" spans="22:23" x14ac:dyDescent="0.25">
      <c r="V636" s="2">
        <v>36246</v>
      </c>
      <c r="W636" s="2">
        <f t="shared" si="10"/>
        <v>42551</v>
      </c>
    </row>
    <row r="637" spans="22:23" x14ac:dyDescent="0.25">
      <c r="V637" s="2">
        <v>36247</v>
      </c>
      <c r="W637" s="2">
        <f t="shared" si="10"/>
        <v>42551</v>
      </c>
    </row>
    <row r="638" spans="22:23" x14ac:dyDescent="0.25">
      <c r="V638" s="2">
        <v>36248</v>
      </c>
      <c r="W638" s="2">
        <f t="shared" si="10"/>
        <v>42551</v>
      </c>
    </row>
    <row r="639" spans="22:23" x14ac:dyDescent="0.25">
      <c r="V639" s="2">
        <v>36249</v>
      </c>
      <c r="W639" s="2">
        <f t="shared" si="10"/>
        <v>42551</v>
      </c>
    </row>
    <row r="640" spans="22:23" x14ac:dyDescent="0.25">
      <c r="V640" s="2">
        <v>36250</v>
      </c>
      <c r="W640" s="2">
        <f t="shared" si="10"/>
        <v>42551</v>
      </c>
    </row>
    <row r="641" spans="22:23" x14ac:dyDescent="0.25">
      <c r="V641" s="2">
        <v>36251</v>
      </c>
      <c r="W641" s="2">
        <f t="shared" si="10"/>
        <v>42551</v>
      </c>
    </row>
    <row r="642" spans="22:23" x14ac:dyDescent="0.25">
      <c r="V642" s="2">
        <v>36252</v>
      </c>
      <c r="W642" s="2">
        <f t="shared" si="10"/>
        <v>42551</v>
      </c>
    </row>
    <row r="643" spans="22:23" x14ac:dyDescent="0.25">
      <c r="V643" s="2">
        <v>36253</v>
      </c>
      <c r="W643" s="2">
        <f t="shared" si="10"/>
        <v>42551</v>
      </c>
    </row>
    <row r="644" spans="22:23" x14ac:dyDescent="0.25">
      <c r="V644" s="2">
        <v>36254</v>
      </c>
      <c r="W644" s="2">
        <f t="shared" si="10"/>
        <v>42551</v>
      </c>
    </row>
    <row r="645" spans="22:23" x14ac:dyDescent="0.25">
      <c r="V645" s="2">
        <v>36255</v>
      </c>
      <c r="W645" s="2">
        <f t="shared" si="10"/>
        <v>42551</v>
      </c>
    </row>
    <row r="646" spans="22:23" x14ac:dyDescent="0.25">
      <c r="V646" s="2">
        <v>36256</v>
      </c>
      <c r="W646" s="2">
        <f t="shared" si="10"/>
        <v>42551</v>
      </c>
    </row>
    <row r="647" spans="22:23" x14ac:dyDescent="0.25">
      <c r="V647" s="2">
        <v>36257</v>
      </c>
      <c r="W647" s="2">
        <f t="shared" si="10"/>
        <v>42551</v>
      </c>
    </row>
    <row r="648" spans="22:23" x14ac:dyDescent="0.25">
      <c r="V648" s="2">
        <v>36258</v>
      </c>
      <c r="W648" s="2">
        <f t="shared" si="10"/>
        <v>42551</v>
      </c>
    </row>
    <row r="649" spans="22:23" x14ac:dyDescent="0.25">
      <c r="V649" s="2">
        <v>36259</v>
      </c>
      <c r="W649" s="2">
        <f t="shared" si="10"/>
        <v>42551</v>
      </c>
    </row>
    <row r="650" spans="22:23" x14ac:dyDescent="0.25">
      <c r="V650" s="2">
        <v>36260</v>
      </c>
      <c r="W650" s="2">
        <f t="shared" si="10"/>
        <v>42551</v>
      </c>
    </row>
    <row r="651" spans="22:23" x14ac:dyDescent="0.25">
      <c r="V651" s="2">
        <v>36261</v>
      </c>
      <c r="W651" s="2">
        <f t="shared" si="10"/>
        <v>42551</v>
      </c>
    </row>
    <row r="652" spans="22:23" x14ac:dyDescent="0.25">
      <c r="V652" s="2">
        <v>36262</v>
      </c>
      <c r="W652" s="2">
        <f t="shared" si="10"/>
        <v>42551</v>
      </c>
    </row>
    <row r="653" spans="22:23" x14ac:dyDescent="0.25">
      <c r="V653" s="2">
        <v>36263</v>
      </c>
      <c r="W653" s="2">
        <f t="shared" si="10"/>
        <v>42551</v>
      </c>
    </row>
    <row r="654" spans="22:23" x14ac:dyDescent="0.25">
      <c r="V654" s="2">
        <v>36264</v>
      </c>
      <c r="W654" s="2">
        <f t="shared" si="10"/>
        <v>42551</v>
      </c>
    </row>
    <row r="655" spans="22:23" x14ac:dyDescent="0.25">
      <c r="V655" s="2">
        <v>36265</v>
      </c>
      <c r="W655" s="2">
        <f t="shared" si="10"/>
        <v>42551</v>
      </c>
    </row>
    <row r="656" spans="22:23" x14ac:dyDescent="0.25">
      <c r="V656" s="2">
        <v>36266</v>
      </c>
      <c r="W656" s="2">
        <f t="shared" si="10"/>
        <v>42551</v>
      </c>
    </row>
    <row r="657" spans="22:23" x14ac:dyDescent="0.25">
      <c r="V657" s="2">
        <v>36267</v>
      </c>
      <c r="W657" s="2">
        <f t="shared" si="10"/>
        <v>42551</v>
      </c>
    </row>
    <row r="658" spans="22:23" x14ac:dyDescent="0.25">
      <c r="V658" s="2">
        <v>36268</v>
      </c>
      <c r="W658" s="2">
        <f t="shared" si="10"/>
        <v>42551</v>
      </c>
    </row>
    <row r="659" spans="22:23" x14ac:dyDescent="0.25">
      <c r="V659" s="2">
        <v>36269</v>
      </c>
      <c r="W659" s="2">
        <f t="shared" si="10"/>
        <v>42551</v>
      </c>
    </row>
    <row r="660" spans="22:23" x14ac:dyDescent="0.25">
      <c r="V660" s="2">
        <v>36270</v>
      </c>
      <c r="W660" s="2">
        <f t="shared" si="10"/>
        <v>42551</v>
      </c>
    </row>
    <row r="661" spans="22:23" x14ac:dyDescent="0.25">
      <c r="V661" s="2">
        <v>36271</v>
      </c>
      <c r="W661" s="2">
        <f t="shared" si="10"/>
        <v>42551</v>
      </c>
    </row>
    <row r="662" spans="22:23" x14ac:dyDescent="0.25">
      <c r="V662" s="2">
        <v>36272</v>
      </c>
      <c r="W662" s="2">
        <f t="shared" si="10"/>
        <v>42551</v>
      </c>
    </row>
    <row r="663" spans="22:23" x14ac:dyDescent="0.25">
      <c r="V663" s="2">
        <v>36273</v>
      </c>
      <c r="W663" s="2">
        <f t="shared" si="10"/>
        <v>42551</v>
      </c>
    </row>
    <row r="664" spans="22:23" x14ac:dyDescent="0.25">
      <c r="V664" s="2">
        <v>36274</v>
      </c>
      <c r="W664" s="2">
        <f t="shared" si="10"/>
        <v>42551</v>
      </c>
    </row>
    <row r="665" spans="22:23" x14ac:dyDescent="0.25">
      <c r="V665" s="2">
        <v>36275</v>
      </c>
      <c r="W665" s="2">
        <f t="shared" si="10"/>
        <v>42551</v>
      </c>
    </row>
    <row r="666" spans="22:23" x14ac:dyDescent="0.25">
      <c r="V666" s="2">
        <v>36276</v>
      </c>
      <c r="W666" s="2">
        <f t="shared" si="10"/>
        <v>42551</v>
      </c>
    </row>
    <row r="667" spans="22:23" x14ac:dyDescent="0.25">
      <c r="V667" s="2">
        <v>36277</v>
      </c>
      <c r="W667" s="2">
        <f t="shared" si="10"/>
        <v>42551</v>
      </c>
    </row>
    <row r="668" spans="22:23" x14ac:dyDescent="0.25">
      <c r="V668" s="2">
        <v>36278</v>
      </c>
      <c r="W668" s="2">
        <f t="shared" si="10"/>
        <v>42551</v>
      </c>
    </row>
    <row r="669" spans="22:23" x14ac:dyDescent="0.25">
      <c r="V669" s="2">
        <v>36279</v>
      </c>
      <c r="W669" s="2">
        <f t="shared" si="10"/>
        <v>42551</v>
      </c>
    </row>
    <row r="670" spans="22:23" x14ac:dyDescent="0.25">
      <c r="V670" s="2">
        <v>36280</v>
      </c>
      <c r="W670" s="2">
        <f t="shared" si="10"/>
        <v>42551</v>
      </c>
    </row>
    <row r="671" spans="22:23" x14ac:dyDescent="0.25">
      <c r="V671" s="2">
        <v>36281</v>
      </c>
      <c r="W671" s="2">
        <f t="shared" si="10"/>
        <v>42551</v>
      </c>
    </row>
    <row r="672" spans="22:23" x14ac:dyDescent="0.25">
      <c r="V672" s="2">
        <v>36282</v>
      </c>
      <c r="W672" s="2">
        <f t="shared" si="10"/>
        <v>42551</v>
      </c>
    </row>
    <row r="673" spans="22:23" x14ac:dyDescent="0.25">
      <c r="V673" s="2">
        <v>36283</v>
      </c>
      <c r="W673" s="2">
        <f t="shared" si="10"/>
        <v>42551</v>
      </c>
    </row>
    <row r="674" spans="22:23" x14ac:dyDescent="0.25">
      <c r="V674" s="2">
        <v>36284</v>
      </c>
      <c r="W674" s="2">
        <f t="shared" si="10"/>
        <v>42551</v>
      </c>
    </row>
    <row r="675" spans="22:23" x14ac:dyDescent="0.25">
      <c r="V675" s="2">
        <v>36285</v>
      </c>
      <c r="W675" s="2">
        <f t="shared" si="10"/>
        <v>42551</v>
      </c>
    </row>
    <row r="676" spans="22:23" x14ac:dyDescent="0.25">
      <c r="V676" s="2">
        <v>36286</v>
      </c>
      <c r="W676" s="2">
        <f t="shared" si="10"/>
        <v>42551</v>
      </c>
    </row>
    <row r="677" spans="22:23" x14ac:dyDescent="0.25">
      <c r="V677" s="2">
        <v>36287</v>
      </c>
      <c r="W677" s="2">
        <f t="shared" si="10"/>
        <v>42551</v>
      </c>
    </row>
    <row r="678" spans="22:23" x14ac:dyDescent="0.25">
      <c r="V678" s="2">
        <v>36288</v>
      </c>
      <c r="W678" s="2">
        <f t="shared" si="10"/>
        <v>42551</v>
      </c>
    </row>
    <row r="679" spans="22:23" x14ac:dyDescent="0.25">
      <c r="V679" s="2">
        <v>36289</v>
      </c>
      <c r="W679" s="2">
        <f t="shared" si="10"/>
        <v>42551</v>
      </c>
    </row>
    <row r="680" spans="22:23" x14ac:dyDescent="0.25">
      <c r="V680" s="2">
        <v>36290</v>
      </c>
      <c r="W680" s="2">
        <f t="shared" si="10"/>
        <v>42551</v>
      </c>
    </row>
    <row r="681" spans="22:23" x14ac:dyDescent="0.25">
      <c r="V681" s="2">
        <v>36291</v>
      </c>
      <c r="W681" s="2">
        <f t="shared" si="10"/>
        <v>42551</v>
      </c>
    </row>
    <row r="682" spans="22:23" x14ac:dyDescent="0.25">
      <c r="V682" s="2">
        <v>36292</v>
      </c>
      <c r="W682" s="2">
        <f t="shared" si="10"/>
        <v>42551</v>
      </c>
    </row>
    <row r="683" spans="22:23" x14ac:dyDescent="0.25">
      <c r="V683" s="2">
        <v>36293</v>
      </c>
      <c r="W683" s="2">
        <f t="shared" si="10"/>
        <v>42551</v>
      </c>
    </row>
    <row r="684" spans="22:23" x14ac:dyDescent="0.25">
      <c r="V684" s="2">
        <v>36294</v>
      </c>
      <c r="W684" s="2">
        <f t="shared" si="10"/>
        <v>42551</v>
      </c>
    </row>
    <row r="685" spans="22:23" x14ac:dyDescent="0.25">
      <c r="V685" s="2">
        <v>36295</v>
      </c>
      <c r="W685" s="2">
        <f t="shared" si="10"/>
        <v>42551</v>
      </c>
    </row>
    <row r="686" spans="22:23" x14ac:dyDescent="0.25">
      <c r="V686" s="2">
        <v>36296</v>
      </c>
      <c r="W686" s="2">
        <f t="shared" si="10"/>
        <v>42551</v>
      </c>
    </row>
    <row r="687" spans="22:23" x14ac:dyDescent="0.25">
      <c r="V687" s="2">
        <v>36297</v>
      </c>
      <c r="W687" s="2">
        <f t="shared" si="10"/>
        <v>42551</v>
      </c>
    </row>
    <row r="688" spans="22:23" x14ac:dyDescent="0.25">
      <c r="V688" s="2">
        <v>36298</v>
      </c>
      <c r="W688" s="2">
        <f t="shared" si="10"/>
        <v>42551</v>
      </c>
    </row>
    <row r="689" spans="22:23" x14ac:dyDescent="0.25">
      <c r="V689" s="2">
        <v>36299</v>
      </c>
      <c r="W689" s="2">
        <f t="shared" ref="W689:W732" si="11">W688</f>
        <v>42551</v>
      </c>
    </row>
    <row r="690" spans="22:23" x14ac:dyDescent="0.25">
      <c r="V690" s="2">
        <v>36300</v>
      </c>
      <c r="W690" s="2">
        <f t="shared" si="11"/>
        <v>42551</v>
      </c>
    </row>
    <row r="691" spans="22:23" x14ac:dyDescent="0.25">
      <c r="V691" s="2">
        <v>36301</v>
      </c>
      <c r="W691" s="2">
        <f t="shared" si="11"/>
        <v>42551</v>
      </c>
    </row>
    <row r="692" spans="22:23" x14ac:dyDescent="0.25">
      <c r="V692" s="2">
        <v>36302</v>
      </c>
      <c r="W692" s="2">
        <f t="shared" si="11"/>
        <v>42551</v>
      </c>
    </row>
    <row r="693" spans="22:23" x14ac:dyDescent="0.25">
      <c r="V693" s="2">
        <v>36303</v>
      </c>
      <c r="W693" s="2">
        <f t="shared" si="11"/>
        <v>42551</v>
      </c>
    </row>
    <row r="694" spans="22:23" x14ac:dyDescent="0.25">
      <c r="V694" s="2">
        <v>36304</v>
      </c>
      <c r="W694" s="2">
        <f t="shared" si="11"/>
        <v>42551</v>
      </c>
    </row>
    <row r="695" spans="22:23" x14ac:dyDescent="0.25">
      <c r="V695" s="2">
        <v>36305</v>
      </c>
      <c r="W695" s="2">
        <f t="shared" si="11"/>
        <v>42551</v>
      </c>
    </row>
    <row r="696" spans="22:23" x14ac:dyDescent="0.25">
      <c r="V696" s="2">
        <v>36306</v>
      </c>
      <c r="W696" s="2">
        <f t="shared" si="11"/>
        <v>42551</v>
      </c>
    </row>
    <row r="697" spans="22:23" x14ac:dyDescent="0.25">
      <c r="V697" s="2">
        <v>36307</v>
      </c>
      <c r="W697" s="2">
        <f t="shared" si="11"/>
        <v>42551</v>
      </c>
    </row>
    <row r="698" spans="22:23" x14ac:dyDescent="0.25">
      <c r="V698" s="2">
        <v>36308</v>
      </c>
      <c r="W698" s="2">
        <f t="shared" si="11"/>
        <v>42551</v>
      </c>
    </row>
    <row r="699" spans="22:23" x14ac:dyDescent="0.25">
      <c r="V699" s="2">
        <v>36309</v>
      </c>
      <c r="W699" s="2">
        <f t="shared" si="11"/>
        <v>42551</v>
      </c>
    </row>
    <row r="700" spans="22:23" x14ac:dyDescent="0.25">
      <c r="V700" s="2">
        <v>36310</v>
      </c>
      <c r="W700" s="2">
        <f t="shared" si="11"/>
        <v>42551</v>
      </c>
    </row>
    <row r="701" spans="22:23" x14ac:dyDescent="0.25">
      <c r="V701" s="2">
        <v>36311</v>
      </c>
      <c r="W701" s="2">
        <f t="shared" si="11"/>
        <v>42551</v>
      </c>
    </row>
    <row r="702" spans="22:23" x14ac:dyDescent="0.25">
      <c r="V702" s="2">
        <v>36312</v>
      </c>
      <c r="W702" s="2">
        <f t="shared" si="11"/>
        <v>42551</v>
      </c>
    </row>
    <row r="703" spans="22:23" x14ac:dyDescent="0.25">
      <c r="V703" s="2">
        <v>36313</v>
      </c>
      <c r="W703" s="2">
        <f t="shared" si="11"/>
        <v>42551</v>
      </c>
    </row>
    <row r="704" spans="22:23" x14ac:dyDescent="0.25">
      <c r="V704" s="2">
        <v>36314</v>
      </c>
      <c r="W704" s="2">
        <f t="shared" si="11"/>
        <v>42551</v>
      </c>
    </row>
    <row r="705" spans="22:23" x14ac:dyDescent="0.25">
      <c r="V705" s="2">
        <v>36315</v>
      </c>
      <c r="W705" s="2">
        <f t="shared" si="11"/>
        <v>42551</v>
      </c>
    </row>
    <row r="706" spans="22:23" x14ac:dyDescent="0.25">
      <c r="V706" s="2">
        <v>36316</v>
      </c>
      <c r="W706" s="2">
        <f t="shared" si="11"/>
        <v>42551</v>
      </c>
    </row>
    <row r="707" spans="22:23" x14ac:dyDescent="0.25">
      <c r="V707" s="2">
        <v>36317</v>
      </c>
      <c r="W707" s="2">
        <f t="shared" si="11"/>
        <v>42551</v>
      </c>
    </row>
    <row r="708" spans="22:23" x14ac:dyDescent="0.25">
      <c r="V708" s="2">
        <v>36318</v>
      </c>
      <c r="W708" s="2">
        <f t="shared" si="11"/>
        <v>42551</v>
      </c>
    </row>
    <row r="709" spans="22:23" x14ac:dyDescent="0.25">
      <c r="V709" s="2">
        <v>36319</v>
      </c>
      <c r="W709" s="2">
        <f t="shared" si="11"/>
        <v>42551</v>
      </c>
    </row>
    <row r="710" spans="22:23" x14ac:dyDescent="0.25">
      <c r="V710" s="2">
        <v>36320</v>
      </c>
      <c r="W710" s="2">
        <f t="shared" si="11"/>
        <v>42551</v>
      </c>
    </row>
    <row r="711" spans="22:23" x14ac:dyDescent="0.25">
      <c r="V711" s="2">
        <v>36321</v>
      </c>
      <c r="W711" s="2">
        <f t="shared" si="11"/>
        <v>42551</v>
      </c>
    </row>
    <row r="712" spans="22:23" x14ac:dyDescent="0.25">
      <c r="V712" s="2">
        <v>36322</v>
      </c>
      <c r="W712" s="2">
        <f t="shared" si="11"/>
        <v>42551</v>
      </c>
    </row>
    <row r="713" spans="22:23" x14ac:dyDescent="0.25">
      <c r="V713" s="2">
        <v>36323</v>
      </c>
      <c r="W713" s="2">
        <f t="shared" si="11"/>
        <v>42551</v>
      </c>
    </row>
    <row r="714" spans="22:23" x14ac:dyDescent="0.25">
      <c r="V714" s="2">
        <v>36324</v>
      </c>
      <c r="W714" s="2">
        <f t="shared" si="11"/>
        <v>42551</v>
      </c>
    </row>
    <row r="715" spans="22:23" x14ac:dyDescent="0.25">
      <c r="V715" s="2">
        <v>36325</v>
      </c>
      <c r="W715" s="2">
        <f t="shared" si="11"/>
        <v>42551</v>
      </c>
    </row>
    <row r="716" spans="22:23" x14ac:dyDescent="0.25">
      <c r="V716" s="2">
        <v>36326</v>
      </c>
      <c r="W716" s="2">
        <f t="shared" si="11"/>
        <v>42551</v>
      </c>
    </row>
    <row r="717" spans="22:23" x14ac:dyDescent="0.25">
      <c r="V717" s="2">
        <v>36327</v>
      </c>
      <c r="W717" s="2">
        <f t="shared" si="11"/>
        <v>42551</v>
      </c>
    </row>
    <row r="718" spans="22:23" x14ac:dyDescent="0.25">
      <c r="V718" s="2">
        <v>36328</v>
      </c>
      <c r="W718" s="2">
        <f t="shared" si="11"/>
        <v>42551</v>
      </c>
    </row>
    <row r="719" spans="22:23" x14ac:dyDescent="0.25">
      <c r="V719" s="2">
        <v>36329</v>
      </c>
      <c r="W719" s="2">
        <f t="shared" si="11"/>
        <v>42551</v>
      </c>
    </row>
    <row r="720" spans="22:23" x14ac:dyDescent="0.25">
      <c r="V720" s="2">
        <v>36330</v>
      </c>
      <c r="W720" s="2">
        <f t="shared" si="11"/>
        <v>42551</v>
      </c>
    </row>
    <row r="721" spans="22:23" x14ac:dyDescent="0.25">
      <c r="V721" s="2">
        <v>36331</v>
      </c>
      <c r="W721" s="2">
        <f t="shared" si="11"/>
        <v>42551</v>
      </c>
    </row>
    <row r="722" spans="22:23" x14ac:dyDescent="0.25">
      <c r="V722" s="2">
        <v>36332</v>
      </c>
      <c r="W722" s="2">
        <f t="shared" si="11"/>
        <v>42551</v>
      </c>
    </row>
    <row r="723" spans="22:23" x14ac:dyDescent="0.25">
      <c r="V723" s="2">
        <v>36333</v>
      </c>
      <c r="W723" s="2">
        <f t="shared" si="11"/>
        <v>42551</v>
      </c>
    </row>
    <row r="724" spans="22:23" x14ac:dyDescent="0.25">
      <c r="V724" s="2">
        <v>36334</v>
      </c>
      <c r="W724" s="2">
        <f t="shared" si="11"/>
        <v>42551</v>
      </c>
    </row>
    <row r="725" spans="22:23" x14ac:dyDescent="0.25">
      <c r="V725" s="2">
        <v>36335</v>
      </c>
      <c r="W725" s="2">
        <f t="shared" si="11"/>
        <v>42551</v>
      </c>
    </row>
    <row r="726" spans="22:23" x14ac:dyDescent="0.25">
      <c r="V726" s="2">
        <v>36336</v>
      </c>
      <c r="W726" s="2">
        <f t="shared" si="11"/>
        <v>42551</v>
      </c>
    </row>
    <row r="727" spans="22:23" x14ac:dyDescent="0.25">
      <c r="V727" s="2">
        <v>36337</v>
      </c>
      <c r="W727" s="2">
        <f t="shared" si="11"/>
        <v>42551</v>
      </c>
    </row>
    <row r="728" spans="22:23" x14ac:dyDescent="0.25">
      <c r="V728" s="2">
        <v>36338</v>
      </c>
      <c r="W728" s="2">
        <f t="shared" si="11"/>
        <v>42551</v>
      </c>
    </row>
    <row r="729" spans="22:23" x14ac:dyDescent="0.25">
      <c r="V729" s="2">
        <v>36339</v>
      </c>
      <c r="W729" s="2">
        <f t="shared" si="11"/>
        <v>42551</v>
      </c>
    </row>
    <row r="730" spans="22:23" x14ac:dyDescent="0.25">
      <c r="V730" s="2">
        <v>36340</v>
      </c>
      <c r="W730" s="2">
        <f t="shared" si="11"/>
        <v>42551</v>
      </c>
    </row>
    <row r="731" spans="22:23" x14ac:dyDescent="0.25">
      <c r="V731" s="2">
        <v>36341</v>
      </c>
      <c r="W731" s="2">
        <f t="shared" si="11"/>
        <v>42551</v>
      </c>
    </row>
    <row r="732" spans="22:23" x14ac:dyDescent="0.25">
      <c r="V732" s="2">
        <v>36342</v>
      </c>
      <c r="W732" s="2">
        <f t="shared" si="11"/>
        <v>42551</v>
      </c>
    </row>
    <row r="733" spans="22:23" x14ac:dyDescent="0.25">
      <c r="V733" s="2">
        <v>36343</v>
      </c>
      <c r="W733" s="2">
        <v>42916</v>
      </c>
    </row>
    <row r="734" spans="22:23" x14ac:dyDescent="0.25">
      <c r="V734" s="2">
        <v>36344</v>
      </c>
      <c r="W734" s="2">
        <f>W733</f>
        <v>42916</v>
      </c>
    </row>
    <row r="735" spans="22:23" x14ac:dyDescent="0.25">
      <c r="V735" s="2">
        <v>36345</v>
      </c>
      <c r="W735" s="2">
        <f t="shared" ref="W735:W798" si="12">W734</f>
        <v>42916</v>
      </c>
    </row>
    <row r="736" spans="22:23" x14ac:dyDescent="0.25">
      <c r="V736" s="2">
        <v>36346</v>
      </c>
      <c r="W736" s="2">
        <f t="shared" si="12"/>
        <v>42916</v>
      </c>
    </row>
    <row r="737" spans="22:23" x14ac:dyDescent="0.25">
      <c r="V737" s="2">
        <v>36347</v>
      </c>
      <c r="W737" s="2">
        <f t="shared" si="12"/>
        <v>42916</v>
      </c>
    </row>
    <row r="738" spans="22:23" x14ac:dyDescent="0.25">
      <c r="V738" s="2">
        <v>36348</v>
      </c>
      <c r="W738" s="2">
        <f t="shared" si="12"/>
        <v>42916</v>
      </c>
    </row>
    <row r="739" spans="22:23" x14ac:dyDescent="0.25">
      <c r="V739" s="2">
        <v>36349</v>
      </c>
      <c r="W739" s="2">
        <f t="shared" si="12"/>
        <v>42916</v>
      </c>
    </row>
    <row r="740" spans="22:23" x14ac:dyDescent="0.25">
      <c r="V740" s="2">
        <v>36350</v>
      </c>
      <c r="W740" s="2">
        <f t="shared" si="12"/>
        <v>42916</v>
      </c>
    </row>
    <row r="741" spans="22:23" x14ac:dyDescent="0.25">
      <c r="V741" s="2">
        <v>36351</v>
      </c>
      <c r="W741" s="2">
        <f t="shared" si="12"/>
        <v>42916</v>
      </c>
    </row>
    <row r="742" spans="22:23" x14ac:dyDescent="0.25">
      <c r="V742" s="2">
        <v>36352</v>
      </c>
      <c r="W742" s="2">
        <f t="shared" si="12"/>
        <v>42916</v>
      </c>
    </row>
    <row r="743" spans="22:23" x14ac:dyDescent="0.25">
      <c r="V743" s="2">
        <v>36353</v>
      </c>
      <c r="W743" s="2">
        <f t="shared" si="12"/>
        <v>42916</v>
      </c>
    </row>
    <row r="744" spans="22:23" x14ac:dyDescent="0.25">
      <c r="V744" s="2">
        <v>36354</v>
      </c>
      <c r="W744" s="2">
        <f t="shared" si="12"/>
        <v>42916</v>
      </c>
    </row>
    <row r="745" spans="22:23" x14ac:dyDescent="0.25">
      <c r="V745" s="2">
        <v>36355</v>
      </c>
      <c r="W745" s="2">
        <f t="shared" si="12"/>
        <v>42916</v>
      </c>
    </row>
    <row r="746" spans="22:23" x14ac:dyDescent="0.25">
      <c r="V746" s="2">
        <v>36356</v>
      </c>
      <c r="W746" s="2">
        <f t="shared" si="12"/>
        <v>42916</v>
      </c>
    </row>
    <row r="747" spans="22:23" x14ac:dyDescent="0.25">
      <c r="V747" s="2">
        <v>36357</v>
      </c>
      <c r="W747" s="2">
        <f t="shared" si="12"/>
        <v>42916</v>
      </c>
    </row>
    <row r="748" spans="22:23" x14ac:dyDescent="0.25">
      <c r="V748" s="2">
        <v>36358</v>
      </c>
      <c r="W748" s="2">
        <f t="shared" si="12"/>
        <v>42916</v>
      </c>
    </row>
    <row r="749" spans="22:23" x14ac:dyDescent="0.25">
      <c r="V749" s="2">
        <v>36359</v>
      </c>
      <c r="W749" s="2">
        <f t="shared" si="12"/>
        <v>42916</v>
      </c>
    </row>
    <row r="750" spans="22:23" x14ac:dyDescent="0.25">
      <c r="V750" s="2">
        <v>36360</v>
      </c>
      <c r="W750" s="2">
        <f t="shared" si="12"/>
        <v>42916</v>
      </c>
    </row>
    <row r="751" spans="22:23" x14ac:dyDescent="0.25">
      <c r="V751" s="2">
        <v>36361</v>
      </c>
      <c r="W751" s="2">
        <f t="shared" si="12"/>
        <v>42916</v>
      </c>
    </row>
    <row r="752" spans="22:23" x14ac:dyDescent="0.25">
      <c r="V752" s="2">
        <v>36362</v>
      </c>
      <c r="W752" s="2">
        <f t="shared" si="12"/>
        <v>42916</v>
      </c>
    </row>
    <row r="753" spans="22:23" x14ac:dyDescent="0.25">
      <c r="V753" s="2">
        <v>36363</v>
      </c>
      <c r="W753" s="2">
        <f t="shared" si="12"/>
        <v>42916</v>
      </c>
    </row>
    <row r="754" spans="22:23" x14ac:dyDescent="0.25">
      <c r="V754" s="2">
        <v>36364</v>
      </c>
      <c r="W754" s="2">
        <f t="shared" si="12"/>
        <v>42916</v>
      </c>
    </row>
    <row r="755" spans="22:23" x14ac:dyDescent="0.25">
      <c r="V755" s="2">
        <v>36365</v>
      </c>
      <c r="W755" s="2">
        <f t="shared" si="12"/>
        <v>42916</v>
      </c>
    </row>
    <row r="756" spans="22:23" x14ac:dyDescent="0.25">
      <c r="V756" s="2">
        <v>36366</v>
      </c>
      <c r="W756" s="2">
        <f t="shared" si="12"/>
        <v>42916</v>
      </c>
    </row>
    <row r="757" spans="22:23" x14ac:dyDescent="0.25">
      <c r="V757" s="2">
        <v>36367</v>
      </c>
      <c r="W757" s="2">
        <f t="shared" si="12"/>
        <v>42916</v>
      </c>
    </row>
    <row r="758" spans="22:23" x14ac:dyDescent="0.25">
      <c r="V758" s="2">
        <v>36368</v>
      </c>
      <c r="W758" s="2">
        <f t="shared" si="12"/>
        <v>42916</v>
      </c>
    </row>
    <row r="759" spans="22:23" x14ac:dyDescent="0.25">
      <c r="V759" s="2">
        <v>36369</v>
      </c>
      <c r="W759" s="2">
        <f t="shared" si="12"/>
        <v>42916</v>
      </c>
    </row>
    <row r="760" spans="22:23" x14ac:dyDescent="0.25">
      <c r="V760" s="2">
        <v>36370</v>
      </c>
      <c r="W760" s="2">
        <f t="shared" si="12"/>
        <v>42916</v>
      </c>
    </row>
    <row r="761" spans="22:23" x14ac:dyDescent="0.25">
      <c r="V761" s="2">
        <v>36371</v>
      </c>
      <c r="W761" s="2">
        <f t="shared" si="12"/>
        <v>42916</v>
      </c>
    </row>
    <row r="762" spans="22:23" x14ac:dyDescent="0.25">
      <c r="V762" s="2">
        <v>36372</v>
      </c>
      <c r="W762" s="2">
        <f t="shared" si="12"/>
        <v>42916</v>
      </c>
    </row>
    <row r="763" spans="22:23" x14ac:dyDescent="0.25">
      <c r="V763" s="2">
        <v>36373</v>
      </c>
      <c r="W763" s="2">
        <f t="shared" si="12"/>
        <v>42916</v>
      </c>
    </row>
    <row r="764" spans="22:23" x14ac:dyDescent="0.25">
      <c r="V764" s="2">
        <v>36374</v>
      </c>
      <c r="W764" s="2">
        <f t="shared" si="12"/>
        <v>42916</v>
      </c>
    </row>
    <row r="765" spans="22:23" x14ac:dyDescent="0.25">
      <c r="V765" s="2">
        <v>36375</v>
      </c>
      <c r="W765" s="2">
        <f t="shared" si="12"/>
        <v>42916</v>
      </c>
    </row>
    <row r="766" spans="22:23" x14ac:dyDescent="0.25">
      <c r="V766" s="2">
        <v>36376</v>
      </c>
      <c r="W766" s="2">
        <f t="shared" si="12"/>
        <v>42916</v>
      </c>
    </row>
    <row r="767" spans="22:23" x14ac:dyDescent="0.25">
      <c r="V767" s="2">
        <v>36377</v>
      </c>
      <c r="W767" s="2">
        <f t="shared" si="12"/>
        <v>42916</v>
      </c>
    </row>
    <row r="768" spans="22:23" x14ac:dyDescent="0.25">
      <c r="V768" s="2">
        <v>36378</v>
      </c>
      <c r="W768" s="2">
        <f t="shared" si="12"/>
        <v>42916</v>
      </c>
    </row>
    <row r="769" spans="22:23" x14ac:dyDescent="0.25">
      <c r="V769" s="2">
        <v>36379</v>
      </c>
      <c r="W769" s="2">
        <f t="shared" si="12"/>
        <v>42916</v>
      </c>
    </row>
    <row r="770" spans="22:23" x14ac:dyDescent="0.25">
      <c r="V770" s="2">
        <v>36380</v>
      </c>
      <c r="W770" s="2">
        <f t="shared" si="12"/>
        <v>42916</v>
      </c>
    </row>
    <row r="771" spans="22:23" x14ac:dyDescent="0.25">
      <c r="V771" s="2">
        <v>36381</v>
      </c>
      <c r="W771" s="2">
        <f t="shared" si="12"/>
        <v>42916</v>
      </c>
    </row>
    <row r="772" spans="22:23" x14ac:dyDescent="0.25">
      <c r="V772" s="2">
        <v>36382</v>
      </c>
      <c r="W772" s="2">
        <f t="shared" si="12"/>
        <v>42916</v>
      </c>
    </row>
    <row r="773" spans="22:23" x14ac:dyDescent="0.25">
      <c r="V773" s="2">
        <v>36383</v>
      </c>
      <c r="W773" s="2">
        <f t="shared" si="12"/>
        <v>42916</v>
      </c>
    </row>
    <row r="774" spans="22:23" x14ac:dyDescent="0.25">
      <c r="V774" s="2">
        <v>36384</v>
      </c>
      <c r="W774" s="2">
        <f t="shared" si="12"/>
        <v>42916</v>
      </c>
    </row>
    <row r="775" spans="22:23" x14ac:dyDescent="0.25">
      <c r="V775" s="2">
        <v>36385</v>
      </c>
      <c r="W775" s="2">
        <f t="shared" si="12"/>
        <v>42916</v>
      </c>
    </row>
    <row r="776" spans="22:23" x14ac:dyDescent="0.25">
      <c r="V776" s="2">
        <v>36386</v>
      </c>
      <c r="W776" s="2">
        <f t="shared" si="12"/>
        <v>42916</v>
      </c>
    </row>
    <row r="777" spans="22:23" x14ac:dyDescent="0.25">
      <c r="V777" s="2">
        <v>36387</v>
      </c>
      <c r="W777" s="2">
        <f t="shared" si="12"/>
        <v>42916</v>
      </c>
    </row>
    <row r="778" spans="22:23" x14ac:dyDescent="0.25">
      <c r="V778" s="2">
        <v>36388</v>
      </c>
      <c r="W778" s="2">
        <f t="shared" si="12"/>
        <v>42916</v>
      </c>
    </row>
    <row r="779" spans="22:23" x14ac:dyDescent="0.25">
      <c r="V779" s="2">
        <v>36389</v>
      </c>
      <c r="W779" s="2">
        <f t="shared" si="12"/>
        <v>42916</v>
      </c>
    </row>
    <row r="780" spans="22:23" x14ac:dyDescent="0.25">
      <c r="V780" s="2">
        <v>36390</v>
      </c>
      <c r="W780" s="2">
        <f t="shared" si="12"/>
        <v>42916</v>
      </c>
    </row>
    <row r="781" spans="22:23" x14ac:dyDescent="0.25">
      <c r="V781" s="2">
        <v>36391</v>
      </c>
      <c r="W781" s="2">
        <f t="shared" si="12"/>
        <v>42916</v>
      </c>
    </row>
    <row r="782" spans="22:23" x14ac:dyDescent="0.25">
      <c r="V782" s="2">
        <v>36392</v>
      </c>
      <c r="W782" s="2">
        <f t="shared" si="12"/>
        <v>42916</v>
      </c>
    </row>
    <row r="783" spans="22:23" x14ac:dyDescent="0.25">
      <c r="V783" s="2">
        <v>36393</v>
      </c>
      <c r="W783" s="2">
        <f t="shared" si="12"/>
        <v>42916</v>
      </c>
    </row>
    <row r="784" spans="22:23" x14ac:dyDescent="0.25">
      <c r="V784" s="2">
        <v>36394</v>
      </c>
      <c r="W784" s="2">
        <f t="shared" si="12"/>
        <v>42916</v>
      </c>
    </row>
    <row r="785" spans="22:23" x14ac:dyDescent="0.25">
      <c r="V785" s="2">
        <v>36395</v>
      </c>
      <c r="W785" s="2">
        <f t="shared" si="12"/>
        <v>42916</v>
      </c>
    </row>
    <row r="786" spans="22:23" x14ac:dyDescent="0.25">
      <c r="V786" s="2">
        <v>36396</v>
      </c>
      <c r="W786" s="2">
        <f t="shared" si="12"/>
        <v>42916</v>
      </c>
    </row>
    <row r="787" spans="22:23" x14ac:dyDescent="0.25">
      <c r="V787" s="2">
        <v>36397</v>
      </c>
      <c r="W787" s="2">
        <f t="shared" si="12"/>
        <v>42916</v>
      </c>
    </row>
    <row r="788" spans="22:23" x14ac:dyDescent="0.25">
      <c r="V788" s="2">
        <v>36398</v>
      </c>
      <c r="W788" s="2">
        <f t="shared" si="12"/>
        <v>42916</v>
      </c>
    </row>
    <row r="789" spans="22:23" x14ac:dyDescent="0.25">
      <c r="V789" s="2">
        <v>36399</v>
      </c>
      <c r="W789" s="2">
        <f t="shared" si="12"/>
        <v>42916</v>
      </c>
    </row>
    <row r="790" spans="22:23" x14ac:dyDescent="0.25">
      <c r="V790" s="2">
        <v>36400</v>
      </c>
      <c r="W790" s="2">
        <f t="shared" si="12"/>
        <v>42916</v>
      </c>
    </row>
    <row r="791" spans="22:23" x14ac:dyDescent="0.25">
      <c r="V791" s="2">
        <v>36401</v>
      </c>
      <c r="W791" s="2">
        <f t="shared" si="12"/>
        <v>42916</v>
      </c>
    </row>
    <row r="792" spans="22:23" x14ac:dyDescent="0.25">
      <c r="V792" s="2">
        <v>36402</v>
      </c>
      <c r="W792" s="2">
        <f t="shared" si="12"/>
        <v>42916</v>
      </c>
    </row>
    <row r="793" spans="22:23" x14ac:dyDescent="0.25">
      <c r="V793" s="2">
        <v>36403</v>
      </c>
      <c r="W793" s="2">
        <f t="shared" si="12"/>
        <v>42916</v>
      </c>
    </row>
    <row r="794" spans="22:23" x14ac:dyDescent="0.25">
      <c r="V794" s="2">
        <v>36404</v>
      </c>
      <c r="W794" s="2">
        <f t="shared" si="12"/>
        <v>42916</v>
      </c>
    </row>
    <row r="795" spans="22:23" x14ac:dyDescent="0.25">
      <c r="V795" s="2">
        <v>36405</v>
      </c>
      <c r="W795" s="2">
        <f t="shared" si="12"/>
        <v>42916</v>
      </c>
    </row>
    <row r="796" spans="22:23" x14ac:dyDescent="0.25">
      <c r="V796" s="2">
        <v>36406</v>
      </c>
      <c r="W796" s="2">
        <f t="shared" si="12"/>
        <v>42916</v>
      </c>
    </row>
    <row r="797" spans="22:23" x14ac:dyDescent="0.25">
      <c r="V797" s="2">
        <v>36407</v>
      </c>
      <c r="W797" s="2">
        <f t="shared" si="12"/>
        <v>42916</v>
      </c>
    </row>
    <row r="798" spans="22:23" x14ac:dyDescent="0.25">
      <c r="V798" s="2">
        <v>36408</v>
      </c>
      <c r="W798" s="2">
        <f t="shared" si="12"/>
        <v>42916</v>
      </c>
    </row>
    <row r="799" spans="22:23" x14ac:dyDescent="0.25">
      <c r="V799" s="2">
        <v>36409</v>
      </c>
      <c r="W799" s="2">
        <f t="shared" ref="W799:W862" si="13">W798</f>
        <v>42916</v>
      </c>
    </row>
    <row r="800" spans="22:23" x14ac:dyDescent="0.25">
      <c r="V800" s="2">
        <v>36410</v>
      </c>
      <c r="W800" s="2">
        <f t="shared" si="13"/>
        <v>42916</v>
      </c>
    </row>
    <row r="801" spans="22:23" x14ac:dyDescent="0.25">
      <c r="V801" s="2">
        <v>36411</v>
      </c>
      <c r="W801" s="2">
        <f t="shared" si="13"/>
        <v>42916</v>
      </c>
    </row>
    <row r="802" spans="22:23" x14ac:dyDescent="0.25">
      <c r="V802" s="2">
        <v>36412</v>
      </c>
      <c r="W802" s="2">
        <f t="shared" si="13"/>
        <v>42916</v>
      </c>
    </row>
    <row r="803" spans="22:23" x14ac:dyDescent="0.25">
      <c r="V803" s="2">
        <v>36413</v>
      </c>
      <c r="W803" s="2">
        <f t="shared" si="13"/>
        <v>42916</v>
      </c>
    </row>
    <row r="804" spans="22:23" x14ac:dyDescent="0.25">
      <c r="V804" s="2">
        <v>36414</v>
      </c>
      <c r="W804" s="2">
        <f t="shared" si="13"/>
        <v>42916</v>
      </c>
    </row>
    <row r="805" spans="22:23" x14ac:dyDescent="0.25">
      <c r="V805" s="2">
        <v>36415</v>
      </c>
      <c r="W805" s="2">
        <f t="shared" si="13"/>
        <v>42916</v>
      </c>
    </row>
    <row r="806" spans="22:23" x14ac:dyDescent="0.25">
      <c r="V806" s="2">
        <v>36416</v>
      </c>
      <c r="W806" s="2">
        <f t="shared" si="13"/>
        <v>42916</v>
      </c>
    </row>
    <row r="807" spans="22:23" x14ac:dyDescent="0.25">
      <c r="V807" s="2">
        <v>36417</v>
      </c>
      <c r="W807" s="2">
        <f t="shared" si="13"/>
        <v>42916</v>
      </c>
    </row>
    <row r="808" spans="22:23" x14ac:dyDescent="0.25">
      <c r="V808" s="2">
        <v>36418</v>
      </c>
      <c r="W808" s="2">
        <f t="shared" si="13"/>
        <v>42916</v>
      </c>
    </row>
    <row r="809" spans="22:23" x14ac:dyDescent="0.25">
      <c r="V809" s="2">
        <v>36419</v>
      </c>
      <c r="W809" s="2">
        <f t="shared" si="13"/>
        <v>42916</v>
      </c>
    </row>
    <row r="810" spans="22:23" x14ac:dyDescent="0.25">
      <c r="V810" s="2">
        <v>36420</v>
      </c>
      <c r="W810" s="2">
        <f t="shared" si="13"/>
        <v>42916</v>
      </c>
    </row>
    <row r="811" spans="22:23" x14ac:dyDescent="0.25">
      <c r="V811" s="2">
        <v>36421</v>
      </c>
      <c r="W811" s="2">
        <f t="shared" si="13"/>
        <v>42916</v>
      </c>
    </row>
    <row r="812" spans="22:23" x14ac:dyDescent="0.25">
      <c r="V812" s="2">
        <v>36422</v>
      </c>
      <c r="W812" s="2">
        <f t="shared" si="13"/>
        <v>42916</v>
      </c>
    </row>
    <row r="813" spans="22:23" x14ac:dyDescent="0.25">
      <c r="V813" s="2">
        <v>36423</v>
      </c>
      <c r="W813" s="2">
        <f t="shared" si="13"/>
        <v>42916</v>
      </c>
    </row>
    <row r="814" spans="22:23" x14ac:dyDescent="0.25">
      <c r="V814" s="2">
        <v>36424</v>
      </c>
      <c r="W814" s="2">
        <f t="shared" si="13"/>
        <v>42916</v>
      </c>
    </row>
    <row r="815" spans="22:23" x14ac:dyDescent="0.25">
      <c r="V815" s="2">
        <v>36425</v>
      </c>
      <c r="W815" s="2">
        <f t="shared" si="13"/>
        <v>42916</v>
      </c>
    </row>
    <row r="816" spans="22:23" x14ac:dyDescent="0.25">
      <c r="V816" s="2">
        <v>36426</v>
      </c>
      <c r="W816" s="2">
        <f t="shared" si="13"/>
        <v>42916</v>
      </c>
    </row>
    <row r="817" spans="22:23" x14ac:dyDescent="0.25">
      <c r="V817" s="2">
        <v>36427</v>
      </c>
      <c r="W817" s="2">
        <f t="shared" si="13"/>
        <v>42916</v>
      </c>
    </row>
    <row r="818" spans="22:23" x14ac:dyDescent="0.25">
      <c r="V818" s="2">
        <v>36428</v>
      </c>
      <c r="W818" s="2">
        <f t="shared" si="13"/>
        <v>42916</v>
      </c>
    </row>
    <row r="819" spans="22:23" x14ac:dyDescent="0.25">
      <c r="V819" s="2">
        <v>36429</v>
      </c>
      <c r="W819" s="2">
        <f t="shared" si="13"/>
        <v>42916</v>
      </c>
    </row>
    <row r="820" spans="22:23" x14ac:dyDescent="0.25">
      <c r="V820" s="2">
        <v>36430</v>
      </c>
      <c r="W820" s="2">
        <f t="shared" si="13"/>
        <v>42916</v>
      </c>
    </row>
    <row r="821" spans="22:23" x14ac:dyDescent="0.25">
      <c r="V821" s="2">
        <v>36431</v>
      </c>
      <c r="W821" s="2">
        <f t="shared" si="13"/>
        <v>42916</v>
      </c>
    </row>
    <row r="822" spans="22:23" x14ac:dyDescent="0.25">
      <c r="V822" s="2">
        <v>36432</v>
      </c>
      <c r="W822" s="2">
        <f t="shared" si="13"/>
        <v>42916</v>
      </c>
    </row>
    <row r="823" spans="22:23" x14ac:dyDescent="0.25">
      <c r="V823" s="2">
        <v>36433</v>
      </c>
      <c r="W823" s="2">
        <f t="shared" si="13"/>
        <v>42916</v>
      </c>
    </row>
    <row r="824" spans="22:23" x14ac:dyDescent="0.25">
      <c r="V824" s="2">
        <v>36434</v>
      </c>
      <c r="W824" s="2">
        <f t="shared" si="13"/>
        <v>42916</v>
      </c>
    </row>
    <row r="825" spans="22:23" x14ac:dyDescent="0.25">
      <c r="V825" s="2">
        <v>36435</v>
      </c>
      <c r="W825" s="2">
        <f t="shared" si="13"/>
        <v>42916</v>
      </c>
    </row>
    <row r="826" spans="22:23" x14ac:dyDescent="0.25">
      <c r="V826" s="2">
        <v>36436</v>
      </c>
      <c r="W826" s="2">
        <f t="shared" si="13"/>
        <v>42916</v>
      </c>
    </row>
    <row r="827" spans="22:23" x14ac:dyDescent="0.25">
      <c r="V827" s="2">
        <v>36437</v>
      </c>
      <c r="W827" s="2">
        <f t="shared" si="13"/>
        <v>42916</v>
      </c>
    </row>
    <row r="828" spans="22:23" x14ac:dyDescent="0.25">
      <c r="V828" s="2">
        <v>36438</v>
      </c>
      <c r="W828" s="2">
        <f t="shared" si="13"/>
        <v>42916</v>
      </c>
    </row>
    <row r="829" spans="22:23" x14ac:dyDescent="0.25">
      <c r="V829" s="2">
        <v>36439</v>
      </c>
      <c r="W829" s="2">
        <f t="shared" si="13"/>
        <v>42916</v>
      </c>
    </row>
    <row r="830" spans="22:23" x14ac:dyDescent="0.25">
      <c r="V830" s="2">
        <v>36440</v>
      </c>
      <c r="W830" s="2">
        <f t="shared" si="13"/>
        <v>42916</v>
      </c>
    </row>
    <row r="831" spans="22:23" x14ac:dyDescent="0.25">
      <c r="V831" s="2">
        <v>36441</v>
      </c>
      <c r="W831" s="2">
        <f t="shared" si="13"/>
        <v>42916</v>
      </c>
    </row>
    <row r="832" spans="22:23" x14ac:dyDescent="0.25">
      <c r="V832" s="2">
        <v>36442</v>
      </c>
      <c r="W832" s="2">
        <f t="shared" si="13"/>
        <v>42916</v>
      </c>
    </row>
    <row r="833" spans="22:23" x14ac:dyDescent="0.25">
      <c r="V833" s="2">
        <v>36443</v>
      </c>
      <c r="W833" s="2">
        <f t="shared" si="13"/>
        <v>42916</v>
      </c>
    </row>
    <row r="834" spans="22:23" x14ac:dyDescent="0.25">
      <c r="V834" s="2">
        <v>36444</v>
      </c>
      <c r="W834" s="2">
        <f t="shared" si="13"/>
        <v>42916</v>
      </c>
    </row>
    <row r="835" spans="22:23" x14ac:dyDescent="0.25">
      <c r="V835" s="2">
        <v>36445</v>
      </c>
      <c r="W835" s="2">
        <f t="shared" si="13"/>
        <v>42916</v>
      </c>
    </row>
    <row r="836" spans="22:23" x14ac:dyDescent="0.25">
      <c r="V836" s="2">
        <v>36446</v>
      </c>
      <c r="W836" s="2">
        <f t="shared" si="13"/>
        <v>42916</v>
      </c>
    </row>
    <row r="837" spans="22:23" x14ac:dyDescent="0.25">
      <c r="V837" s="2">
        <v>36447</v>
      </c>
      <c r="W837" s="2">
        <f t="shared" si="13"/>
        <v>42916</v>
      </c>
    </row>
    <row r="838" spans="22:23" x14ac:dyDescent="0.25">
      <c r="V838" s="2">
        <v>36448</v>
      </c>
      <c r="W838" s="2">
        <f t="shared" si="13"/>
        <v>42916</v>
      </c>
    </row>
    <row r="839" spans="22:23" x14ac:dyDescent="0.25">
      <c r="V839" s="2">
        <v>36449</v>
      </c>
      <c r="W839" s="2">
        <f t="shared" si="13"/>
        <v>42916</v>
      </c>
    </row>
    <row r="840" spans="22:23" x14ac:dyDescent="0.25">
      <c r="V840" s="2">
        <v>36450</v>
      </c>
      <c r="W840" s="2">
        <f t="shared" si="13"/>
        <v>42916</v>
      </c>
    </row>
    <row r="841" spans="22:23" x14ac:dyDescent="0.25">
      <c r="V841" s="2">
        <v>36451</v>
      </c>
      <c r="W841" s="2">
        <f t="shared" si="13"/>
        <v>42916</v>
      </c>
    </row>
    <row r="842" spans="22:23" x14ac:dyDescent="0.25">
      <c r="V842" s="2">
        <v>36452</v>
      </c>
      <c r="W842" s="2">
        <f t="shared" si="13"/>
        <v>42916</v>
      </c>
    </row>
    <row r="843" spans="22:23" x14ac:dyDescent="0.25">
      <c r="V843" s="2">
        <v>36453</v>
      </c>
      <c r="W843" s="2">
        <f t="shared" si="13"/>
        <v>42916</v>
      </c>
    </row>
    <row r="844" spans="22:23" x14ac:dyDescent="0.25">
      <c r="V844" s="2">
        <v>36454</v>
      </c>
      <c r="W844" s="2">
        <f t="shared" si="13"/>
        <v>42916</v>
      </c>
    </row>
    <row r="845" spans="22:23" x14ac:dyDescent="0.25">
      <c r="V845" s="2">
        <v>36455</v>
      </c>
      <c r="W845" s="2">
        <f t="shared" si="13"/>
        <v>42916</v>
      </c>
    </row>
    <row r="846" spans="22:23" x14ac:dyDescent="0.25">
      <c r="V846" s="2">
        <v>36456</v>
      </c>
      <c r="W846" s="2">
        <f t="shared" si="13"/>
        <v>42916</v>
      </c>
    </row>
    <row r="847" spans="22:23" x14ac:dyDescent="0.25">
      <c r="V847" s="2">
        <v>36457</v>
      </c>
      <c r="W847" s="2">
        <f t="shared" si="13"/>
        <v>42916</v>
      </c>
    </row>
    <row r="848" spans="22:23" x14ac:dyDescent="0.25">
      <c r="V848" s="2">
        <v>36458</v>
      </c>
      <c r="W848" s="2">
        <f t="shared" si="13"/>
        <v>42916</v>
      </c>
    </row>
    <row r="849" spans="22:23" x14ac:dyDescent="0.25">
      <c r="V849" s="2">
        <v>36459</v>
      </c>
      <c r="W849" s="2">
        <f t="shared" si="13"/>
        <v>42916</v>
      </c>
    </row>
    <row r="850" spans="22:23" x14ac:dyDescent="0.25">
      <c r="V850" s="2">
        <v>36460</v>
      </c>
      <c r="W850" s="2">
        <f t="shared" si="13"/>
        <v>42916</v>
      </c>
    </row>
    <row r="851" spans="22:23" x14ac:dyDescent="0.25">
      <c r="V851" s="2">
        <v>36461</v>
      </c>
      <c r="W851" s="2">
        <f t="shared" si="13"/>
        <v>42916</v>
      </c>
    </row>
    <row r="852" spans="22:23" x14ac:dyDescent="0.25">
      <c r="V852" s="2">
        <v>36462</v>
      </c>
      <c r="W852" s="2">
        <f t="shared" si="13"/>
        <v>42916</v>
      </c>
    </row>
    <row r="853" spans="22:23" x14ac:dyDescent="0.25">
      <c r="V853" s="2">
        <v>36463</v>
      </c>
      <c r="W853" s="2">
        <f t="shared" si="13"/>
        <v>42916</v>
      </c>
    </row>
    <row r="854" spans="22:23" x14ac:dyDescent="0.25">
      <c r="V854" s="2">
        <v>36464</v>
      </c>
      <c r="W854" s="2">
        <f t="shared" si="13"/>
        <v>42916</v>
      </c>
    </row>
    <row r="855" spans="22:23" x14ac:dyDescent="0.25">
      <c r="V855" s="2">
        <v>36465</v>
      </c>
      <c r="W855" s="2">
        <f t="shared" si="13"/>
        <v>42916</v>
      </c>
    </row>
    <row r="856" spans="22:23" x14ac:dyDescent="0.25">
      <c r="V856" s="2">
        <v>36466</v>
      </c>
      <c r="W856" s="2">
        <f t="shared" si="13"/>
        <v>42916</v>
      </c>
    </row>
    <row r="857" spans="22:23" x14ac:dyDescent="0.25">
      <c r="V857" s="2">
        <v>36467</v>
      </c>
      <c r="W857" s="2">
        <f t="shared" si="13"/>
        <v>42916</v>
      </c>
    </row>
    <row r="858" spans="22:23" x14ac:dyDescent="0.25">
      <c r="V858" s="2">
        <v>36468</v>
      </c>
      <c r="W858" s="2">
        <f t="shared" si="13"/>
        <v>42916</v>
      </c>
    </row>
    <row r="859" spans="22:23" x14ac:dyDescent="0.25">
      <c r="V859" s="2">
        <v>36469</v>
      </c>
      <c r="W859" s="2">
        <f t="shared" si="13"/>
        <v>42916</v>
      </c>
    </row>
    <row r="860" spans="22:23" x14ac:dyDescent="0.25">
      <c r="V860" s="2">
        <v>36470</v>
      </c>
      <c r="W860" s="2">
        <f t="shared" si="13"/>
        <v>42916</v>
      </c>
    </row>
    <row r="861" spans="22:23" x14ac:dyDescent="0.25">
      <c r="V861" s="2">
        <v>36471</v>
      </c>
      <c r="W861" s="2">
        <f t="shared" si="13"/>
        <v>42916</v>
      </c>
    </row>
    <row r="862" spans="22:23" x14ac:dyDescent="0.25">
      <c r="V862" s="2">
        <v>36472</v>
      </c>
      <c r="W862" s="2">
        <f t="shared" si="13"/>
        <v>42916</v>
      </c>
    </row>
    <row r="863" spans="22:23" x14ac:dyDescent="0.25">
      <c r="V863" s="2">
        <v>36473</v>
      </c>
      <c r="W863" s="2">
        <f t="shared" ref="W863:W926" si="14">W862</f>
        <v>42916</v>
      </c>
    </row>
    <row r="864" spans="22:23" x14ac:dyDescent="0.25">
      <c r="V864" s="2">
        <v>36474</v>
      </c>
      <c r="W864" s="2">
        <f t="shared" si="14"/>
        <v>42916</v>
      </c>
    </row>
    <row r="865" spans="22:23" x14ac:dyDescent="0.25">
      <c r="V865" s="2">
        <v>36475</v>
      </c>
      <c r="W865" s="2">
        <f t="shared" si="14"/>
        <v>42916</v>
      </c>
    </row>
    <row r="866" spans="22:23" x14ac:dyDescent="0.25">
      <c r="V866" s="2">
        <v>36476</v>
      </c>
      <c r="W866" s="2">
        <f t="shared" si="14"/>
        <v>42916</v>
      </c>
    </row>
    <row r="867" spans="22:23" x14ac:dyDescent="0.25">
      <c r="V867" s="2">
        <v>36477</v>
      </c>
      <c r="W867" s="2">
        <f t="shared" si="14"/>
        <v>42916</v>
      </c>
    </row>
    <row r="868" spans="22:23" x14ac:dyDescent="0.25">
      <c r="V868" s="2">
        <v>36478</v>
      </c>
      <c r="W868" s="2">
        <f t="shared" si="14"/>
        <v>42916</v>
      </c>
    </row>
    <row r="869" spans="22:23" x14ac:dyDescent="0.25">
      <c r="V869" s="2">
        <v>36479</v>
      </c>
      <c r="W869" s="2">
        <f t="shared" si="14"/>
        <v>42916</v>
      </c>
    </row>
    <row r="870" spans="22:23" x14ac:dyDescent="0.25">
      <c r="V870" s="2">
        <v>36480</v>
      </c>
      <c r="W870" s="2">
        <f t="shared" si="14"/>
        <v>42916</v>
      </c>
    </row>
    <row r="871" spans="22:23" x14ac:dyDescent="0.25">
      <c r="V871" s="2">
        <v>36481</v>
      </c>
      <c r="W871" s="2">
        <f t="shared" si="14"/>
        <v>42916</v>
      </c>
    </row>
    <row r="872" spans="22:23" x14ac:dyDescent="0.25">
      <c r="V872" s="2">
        <v>36482</v>
      </c>
      <c r="W872" s="2">
        <f t="shared" si="14"/>
        <v>42916</v>
      </c>
    </row>
    <row r="873" spans="22:23" x14ac:dyDescent="0.25">
      <c r="V873" s="2">
        <v>36483</v>
      </c>
      <c r="W873" s="2">
        <f t="shared" si="14"/>
        <v>42916</v>
      </c>
    </row>
    <row r="874" spans="22:23" x14ac:dyDescent="0.25">
      <c r="V874" s="2">
        <v>36484</v>
      </c>
      <c r="W874" s="2">
        <f t="shared" si="14"/>
        <v>42916</v>
      </c>
    </row>
    <row r="875" spans="22:23" x14ac:dyDescent="0.25">
      <c r="V875" s="2">
        <v>36485</v>
      </c>
      <c r="W875" s="2">
        <f t="shared" si="14"/>
        <v>42916</v>
      </c>
    </row>
    <row r="876" spans="22:23" x14ac:dyDescent="0.25">
      <c r="V876" s="2">
        <v>36486</v>
      </c>
      <c r="W876" s="2">
        <f t="shared" si="14"/>
        <v>42916</v>
      </c>
    </row>
    <row r="877" spans="22:23" x14ac:dyDescent="0.25">
      <c r="V877" s="2">
        <v>36487</v>
      </c>
      <c r="W877" s="2">
        <f t="shared" si="14"/>
        <v>42916</v>
      </c>
    </row>
    <row r="878" spans="22:23" x14ac:dyDescent="0.25">
      <c r="V878" s="2">
        <v>36488</v>
      </c>
      <c r="W878" s="2">
        <f t="shared" si="14"/>
        <v>42916</v>
      </c>
    </row>
    <row r="879" spans="22:23" x14ac:dyDescent="0.25">
      <c r="V879" s="2">
        <v>36489</v>
      </c>
      <c r="W879" s="2">
        <f t="shared" si="14"/>
        <v>42916</v>
      </c>
    </row>
    <row r="880" spans="22:23" x14ac:dyDescent="0.25">
      <c r="V880" s="2">
        <v>36490</v>
      </c>
      <c r="W880" s="2">
        <f t="shared" si="14"/>
        <v>42916</v>
      </c>
    </row>
    <row r="881" spans="22:23" x14ac:dyDescent="0.25">
      <c r="V881" s="2">
        <v>36491</v>
      </c>
      <c r="W881" s="2">
        <f t="shared" si="14"/>
        <v>42916</v>
      </c>
    </row>
    <row r="882" spans="22:23" x14ac:dyDescent="0.25">
      <c r="V882" s="2">
        <v>36492</v>
      </c>
      <c r="W882" s="2">
        <f t="shared" si="14"/>
        <v>42916</v>
      </c>
    </row>
    <row r="883" spans="22:23" x14ac:dyDescent="0.25">
      <c r="V883" s="2">
        <v>36493</v>
      </c>
      <c r="W883" s="2">
        <f t="shared" si="14"/>
        <v>42916</v>
      </c>
    </row>
    <row r="884" spans="22:23" x14ac:dyDescent="0.25">
      <c r="V884" s="2">
        <v>36494</v>
      </c>
      <c r="W884" s="2">
        <f t="shared" si="14"/>
        <v>42916</v>
      </c>
    </row>
    <row r="885" spans="22:23" x14ac:dyDescent="0.25">
      <c r="V885" s="2">
        <v>36495</v>
      </c>
      <c r="W885" s="2">
        <f t="shared" si="14"/>
        <v>42916</v>
      </c>
    </row>
    <row r="886" spans="22:23" x14ac:dyDescent="0.25">
      <c r="V886" s="2">
        <v>36496</v>
      </c>
      <c r="W886" s="2">
        <f t="shared" si="14"/>
        <v>42916</v>
      </c>
    </row>
    <row r="887" spans="22:23" x14ac:dyDescent="0.25">
      <c r="V887" s="2">
        <v>36497</v>
      </c>
      <c r="W887" s="2">
        <f t="shared" si="14"/>
        <v>42916</v>
      </c>
    </row>
    <row r="888" spans="22:23" x14ac:dyDescent="0.25">
      <c r="V888" s="2">
        <v>36498</v>
      </c>
      <c r="W888" s="2">
        <f t="shared" si="14"/>
        <v>42916</v>
      </c>
    </row>
    <row r="889" spans="22:23" x14ac:dyDescent="0.25">
      <c r="V889" s="2">
        <v>36499</v>
      </c>
      <c r="W889" s="2">
        <f t="shared" si="14"/>
        <v>42916</v>
      </c>
    </row>
    <row r="890" spans="22:23" x14ac:dyDescent="0.25">
      <c r="V890" s="2">
        <v>36500</v>
      </c>
      <c r="W890" s="2">
        <f t="shared" si="14"/>
        <v>42916</v>
      </c>
    </row>
    <row r="891" spans="22:23" x14ac:dyDescent="0.25">
      <c r="V891" s="2">
        <v>36501</v>
      </c>
      <c r="W891" s="2">
        <f t="shared" si="14"/>
        <v>42916</v>
      </c>
    </row>
    <row r="892" spans="22:23" x14ac:dyDescent="0.25">
      <c r="V892" s="2">
        <v>36502</v>
      </c>
      <c r="W892" s="2">
        <f t="shared" si="14"/>
        <v>42916</v>
      </c>
    </row>
    <row r="893" spans="22:23" x14ac:dyDescent="0.25">
      <c r="V893" s="2">
        <v>36503</v>
      </c>
      <c r="W893" s="2">
        <f t="shared" si="14"/>
        <v>42916</v>
      </c>
    </row>
    <row r="894" spans="22:23" x14ac:dyDescent="0.25">
      <c r="V894" s="2">
        <v>36504</v>
      </c>
      <c r="W894" s="2">
        <f t="shared" si="14"/>
        <v>42916</v>
      </c>
    </row>
    <row r="895" spans="22:23" x14ac:dyDescent="0.25">
      <c r="V895" s="2">
        <v>36505</v>
      </c>
      <c r="W895" s="2">
        <f t="shared" si="14"/>
        <v>42916</v>
      </c>
    </row>
    <row r="896" spans="22:23" x14ac:dyDescent="0.25">
      <c r="V896" s="2">
        <v>36506</v>
      </c>
      <c r="W896" s="2">
        <f t="shared" si="14"/>
        <v>42916</v>
      </c>
    </row>
    <row r="897" spans="22:23" x14ac:dyDescent="0.25">
      <c r="V897" s="2">
        <v>36507</v>
      </c>
      <c r="W897" s="2">
        <f t="shared" si="14"/>
        <v>42916</v>
      </c>
    </row>
    <row r="898" spans="22:23" x14ac:dyDescent="0.25">
      <c r="V898" s="2">
        <v>36508</v>
      </c>
      <c r="W898" s="2">
        <f t="shared" si="14"/>
        <v>42916</v>
      </c>
    </row>
    <row r="899" spans="22:23" x14ac:dyDescent="0.25">
      <c r="V899" s="2">
        <v>36509</v>
      </c>
      <c r="W899" s="2">
        <f t="shared" si="14"/>
        <v>42916</v>
      </c>
    </row>
    <row r="900" spans="22:23" x14ac:dyDescent="0.25">
      <c r="V900" s="2">
        <v>36510</v>
      </c>
      <c r="W900" s="2">
        <f t="shared" si="14"/>
        <v>42916</v>
      </c>
    </row>
    <row r="901" spans="22:23" x14ac:dyDescent="0.25">
      <c r="V901" s="2">
        <v>36511</v>
      </c>
      <c r="W901" s="2">
        <f t="shared" si="14"/>
        <v>42916</v>
      </c>
    </row>
    <row r="902" spans="22:23" x14ac:dyDescent="0.25">
      <c r="V902" s="2">
        <v>36512</v>
      </c>
      <c r="W902" s="2">
        <f t="shared" si="14"/>
        <v>42916</v>
      </c>
    </row>
    <row r="903" spans="22:23" x14ac:dyDescent="0.25">
      <c r="V903" s="2">
        <v>36513</v>
      </c>
      <c r="W903" s="2">
        <f t="shared" si="14"/>
        <v>42916</v>
      </c>
    </row>
    <row r="904" spans="22:23" x14ac:dyDescent="0.25">
      <c r="V904" s="2">
        <v>36514</v>
      </c>
      <c r="W904" s="2">
        <f t="shared" si="14"/>
        <v>42916</v>
      </c>
    </row>
    <row r="905" spans="22:23" x14ac:dyDescent="0.25">
      <c r="V905" s="2">
        <v>36515</v>
      </c>
      <c r="W905" s="2">
        <f t="shared" si="14"/>
        <v>42916</v>
      </c>
    </row>
    <row r="906" spans="22:23" x14ac:dyDescent="0.25">
      <c r="V906" s="2">
        <v>36516</v>
      </c>
      <c r="W906" s="2">
        <f t="shared" si="14"/>
        <v>42916</v>
      </c>
    </row>
    <row r="907" spans="22:23" x14ac:dyDescent="0.25">
      <c r="V907" s="2">
        <v>36517</v>
      </c>
      <c r="W907" s="2">
        <f t="shared" si="14"/>
        <v>42916</v>
      </c>
    </row>
    <row r="908" spans="22:23" x14ac:dyDescent="0.25">
      <c r="V908" s="2">
        <v>36518</v>
      </c>
      <c r="W908" s="2">
        <f t="shared" si="14"/>
        <v>42916</v>
      </c>
    </row>
    <row r="909" spans="22:23" x14ac:dyDescent="0.25">
      <c r="V909" s="2">
        <v>36519</v>
      </c>
      <c r="W909" s="2">
        <f t="shared" si="14"/>
        <v>42916</v>
      </c>
    </row>
    <row r="910" spans="22:23" x14ac:dyDescent="0.25">
      <c r="V910" s="2">
        <v>36520</v>
      </c>
      <c r="W910" s="2">
        <f t="shared" si="14"/>
        <v>42916</v>
      </c>
    </row>
    <row r="911" spans="22:23" x14ac:dyDescent="0.25">
      <c r="V911" s="2">
        <v>36521</v>
      </c>
      <c r="W911" s="2">
        <f t="shared" si="14"/>
        <v>42916</v>
      </c>
    </row>
    <row r="912" spans="22:23" x14ac:dyDescent="0.25">
      <c r="V912" s="2">
        <v>36522</v>
      </c>
      <c r="W912" s="2">
        <f t="shared" si="14"/>
        <v>42916</v>
      </c>
    </row>
    <row r="913" spans="22:23" x14ac:dyDescent="0.25">
      <c r="V913" s="2">
        <v>36523</v>
      </c>
      <c r="W913" s="2">
        <f t="shared" si="14"/>
        <v>42916</v>
      </c>
    </row>
    <row r="914" spans="22:23" x14ac:dyDescent="0.25">
      <c r="V914" s="2">
        <v>36524</v>
      </c>
      <c r="W914" s="2">
        <f t="shared" si="14"/>
        <v>42916</v>
      </c>
    </row>
    <row r="915" spans="22:23" x14ac:dyDescent="0.25">
      <c r="V915" s="2">
        <v>36525</v>
      </c>
      <c r="W915" s="2">
        <f t="shared" si="14"/>
        <v>42916</v>
      </c>
    </row>
    <row r="916" spans="22:23" x14ac:dyDescent="0.25">
      <c r="V916" s="2">
        <v>36526</v>
      </c>
      <c r="W916" s="2">
        <f t="shared" si="14"/>
        <v>42916</v>
      </c>
    </row>
    <row r="917" spans="22:23" x14ac:dyDescent="0.25">
      <c r="V917" s="2">
        <v>36527</v>
      </c>
      <c r="W917" s="2">
        <f t="shared" si="14"/>
        <v>42916</v>
      </c>
    </row>
    <row r="918" spans="22:23" x14ac:dyDescent="0.25">
      <c r="V918" s="2">
        <v>36528</v>
      </c>
      <c r="W918" s="2">
        <f t="shared" si="14"/>
        <v>42916</v>
      </c>
    </row>
    <row r="919" spans="22:23" x14ac:dyDescent="0.25">
      <c r="V919" s="2">
        <v>36529</v>
      </c>
      <c r="W919" s="2">
        <f t="shared" si="14"/>
        <v>42916</v>
      </c>
    </row>
    <row r="920" spans="22:23" x14ac:dyDescent="0.25">
      <c r="V920" s="2">
        <v>36530</v>
      </c>
      <c r="W920" s="2">
        <f t="shared" si="14"/>
        <v>42916</v>
      </c>
    </row>
    <row r="921" spans="22:23" x14ac:dyDescent="0.25">
      <c r="V921" s="2">
        <v>36531</v>
      </c>
      <c r="W921" s="2">
        <f t="shared" si="14"/>
        <v>42916</v>
      </c>
    </row>
    <row r="922" spans="22:23" x14ac:dyDescent="0.25">
      <c r="V922" s="2">
        <v>36532</v>
      </c>
      <c r="W922" s="2">
        <f t="shared" si="14"/>
        <v>42916</v>
      </c>
    </row>
    <row r="923" spans="22:23" x14ac:dyDescent="0.25">
      <c r="V923" s="2">
        <v>36533</v>
      </c>
      <c r="W923" s="2">
        <f t="shared" si="14"/>
        <v>42916</v>
      </c>
    </row>
    <row r="924" spans="22:23" x14ac:dyDescent="0.25">
      <c r="V924" s="2">
        <v>36534</v>
      </c>
      <c r="W924" s="2">
        <f t="shared" si="14"/>
        <v>42916</v>
      </c>
    </row>
    <row r="925" spans="22:23" x14ac:dyDescent="0.25">
      <c r="V925" s="2">
        <v>36535</v>
      </c>
      <c r="W925" s="2">
        <f t="shared" si="14"/>
        <v>42916</v>
      </c>
    </row>
    <row r="926" spans="22:23" x14ac:dyDescent="0.25">
      <c r="V926" s="2">
        <v>36536</v>
      </c>
      <c r="W926" s="2">
        <f t="shared" si="14"/>
        <v>42916</v>
      </c>
    </row>
    <row r="927" spans="22:23" x14ac:dyDescent="0.25">
      <c r="V927" s="2">
        <v>36537</v>
      </c>
      <c r="W927" s="2">
        <f t="shared" ref="W927:W990" si="15">W926</f>
        <v>42916</v>
      </c>
    </row>
    <row r="928" spans="22:23" x14ac:dyDescent="0.25">
      <c r="V928" s="2">
        <v>36538</v>
      </c>
      <c r="W928" s="2">
        <f t="shared" si="15"/>
        <v>42916</v>
      </c>
    </row>
    <row r="929" spans="22:23" x14ac:dyDescent="0.25">
      <c r="V929" s="2">
        <v>36539</v>
      </c>
      <c r="W929" s="2">
        <f t="shared" si="15"/>
        <v>42916</v>
      </c>
    </row>
    <row r="930" spans="22:23" x14ac:dyDescent="0.25">
      <c r="V930" s="2">
        <v>36540</v>
      </c>
      <c r="W930" s="2">
        <f t="shared" si="15"/>
        <v>42916</v>
      </c>
    </row>
    <row r="931" spans="22:23" x14ac:dyDescent="0.25">
      <c r="V931" s="2">
        <v>36541</v>
      </c>
      <c r="W931" s="2">
        <f t="shared" si="15"/>
        <v>42916</v>
      </c>
    </row>
    <row r="932" spans="22:23" x14ac:dyDescent="0.25">
      <c r="V932" s="2">
        <v>36542</v>
      </c>
      <c r="W932" s="2">
        <f t="shared" si="15"/>
        <v>42916</v>
      </c>
    </row>
    <row r="933" spans="22:23" x14ac:dyDescent="0.25">
      <c r="V933" s="2">
        <v>36543</v>
      </c>
      <c r="W933" s="2">
        <f t="shared" si="15"/>
        <v>42916</v>
      </c>
    </row>
    <row r="934" spans="22:23" x14ac:dyDescent="0.25">
      <c r="V934" s="2">
        <v>36544</v>
      </c>
      <c r="W934" s="2">
        <f t="shared" si="15"/>
        <v>42916</v>
      </c>
    </row>
    <row r="935" spans="22:23" x14ac:dyDescent="0.25">
      <c r="V935" s="2">
        <v>36545</v>
      </c>
      <c r="W935" s="2">
        <f t="shared" si="15"/>
        <v>42916</v>
      </c>
    </row>
    <row r="936" spans="22:23" x14ac:dyDescent="0.25">
      <c r="V936" s="2">
        <v>36546</v>
      </c>
      <c r="W936" s="2">
        <f t="shared" si="15"/>
        <v>42916</v>
      </c>
    </row>
    <row r="937" spans="22:23" x14ac:dyDescent="0.25">
      <c r="V937" s="2">
        <v>36547</v>
      </c>
      <c r="W937" s="2">
        <f t="shared" si="15"/>
        <v>42916</v>
      </c>
    </row>
    <row r="938" spans="22:23" x14ac:dyDescent="0.25">
      <c r="V938" s="2">
        <v>36548</v>
      </c>
      <c r="W938" s="2">
        <f t="shared" si="15"/>
        <v>42916</v>
      </c>
    </row>
    <row r="939" spans="22:23" x14ac:dyDescent="0.25">
      <c r="V939" s="2">
        <v>36549</v>
      </c>
      <c r="W939" s="2">
        <f t="shared" si="15"/>
        <v>42916</v>
      </c>
    </row>
    <row r="940" spans="22:23" x14ac:dyDescent="0.25">
      <c r="V940" s="2">
        <v>36550</v>
      </c>
      <c r="W940" s="2">
        <f t="shared" si="15"/>
        <v>42916</v>
      </c>
    </row>
    <row r="941" spans="22:23" x14ac:dyDescent="0.25">
      <c r="V941" s="2">
        <v>36551</v>
      </c>
      <c r="W941" s="2">
        <f t="shared" si="15"/>
        <v>42916</v>
      </c>
    </row>
    <row r="942" spans="22:23" x14ac:dyDescent="0.25">
      <c r="V942" s="2">
        <v>36552</v>
      </c>
      <c r="W942" s="2">
        <f t="shared" si="15"/>
        <v>42916</v>
      </c>
    </row>
    <row r="943" spans="22:23" x14ac:dyDescent="0.25">
      <c r="V943" s="2">
        <v>36553</v>
      </c>
      <c r="W943" s="2">
        <f t="shared" si="15"/>
        <v>42916</v>
      </c>
    </row>
    <row r="944" spans="22:23" x14ac:dyDescent="0.25">
      <c r="V944" s="2">
        <v>36554</v>
      </c>
      <c r="W944" s="2">
        <f t="shared" si="15"/>
        <v>42916</v>
      </c>
    </row>
    <row r="945" spans="22:23" x14ac:dyDescent="0.25">
      <c r="V945" s="2">
        <v>36555</v>
      </c>
      <c r="W945" s="2">
        <f t="shared" si="15"/>
        <v>42916</v>
      </c>
    </row>
    <row r="946" spans="22:23" x14ac:dyDescent="0.25">
      <c r="V946" s="2">
        <v>36556</v>
      </c>
      <c r="W946" s="2">
        <f t="shared" si="15"/>
        <v>42916</v>
      </c>
    </row>
    <row r="947" spans="22:23" x14ac:dyDescent="0.25">
      <c r="V947" s="2">
        <v>36557</v>
      </c>
      <c r="W947" s="2">
        <f t="shared" si="15"/>
        <v>42916</v>
      </c>
    </row>
    <row r="948" spans="22:23" x14ac:dyDescent="0.25">
      <c r="V948" s="2">
        <v>36558</v>
      </c>
      <c r="W948" s="2">
        <f t="shared" si="15"/>
        <v>42916</v>
      </c>
    </row>
    <row r="949" spans="22:23" x14ac:dyDescent="0.25">
      <c r="V949" s="2">
        <v>36559</v>
      </c>
      <c r="W949" s="2">
        <f t="shared" si="15"/>
        <v>42916</v>
      </c>
    </row>
    <row r="950" spans="22:23" x14ac:dyDescent="0.25">
      <c r="V950" s="2">
        <v>36560</v>
      </c>
      <c r="W950" s="2">
        <f t="shared" si="15"/>
        <v>42916</v>
      </c>
    </row>
    <row r="951" spans="22:23" x14ac:dyDescent="0.25">
      <c r="V951" s="2">
        <v>36561</v>
      </c>
      <c r="W951" s="2">
        <f t="shared" si="15"/>
        <v>42916</v>
      </c>
    </row>
    <row r="952" spans="22:23" x14ac:dyDescent="0.25">
      <c r="V952" s="2">
        <v>36562</v>
      </c>
      <c r="W952" s="2">
        <f t="shared" si="15"/>
        <v>42916</v>
      </c>
    </row>
    <row r="953" spans="22:23" x14ac:dyDescent="0.25">
      <c r="V953" s="2">
        <v>36563</v>
      </c>
      <c r="W953" s="2">
        <f t="shared" si="15"/>
        <v>42916</v>
      </c>
    </row>
    <row r="954" spans="22:23" x14ac:dyDescent="0.25">
      <c r="V954" s="2">
        <v>36564</v>
      </c>
      <c r="W954" s="2">
        <f t="shared" si="15"/>
        <v>42916</v>
      </c>
    </row>
    <row r="955" spans="22:23" x14ac:dyDescent="0.25">
      <c r="V955" s="2">
        <v>36565</v>
      </c>
      <c r="W955" s="2">
        <f t="shared" si="15"/>
        <v>42916</v>
      </c>
    </row>
    <row r="956" spans="22:23" x14ac:dyDescent="0.25">
      <c r="V956" s="2">
        <v>36566</v>
      </c>
      <c r="W956" s="2">
        <f t="shared" si="15"/>
        <v>42916</v>
      </c>
    </row>
    <row r="957" spans="22:23" x14ac:dyDescent="0.25">
      <c r="V957" s="2">
        <v>36567</v>
      </c>
      <c r="W957" s="2">
        <f t="shared" si="15"/>
        <v>42916</v>
      </c>
    </row>
    <row r="958" spans="22:23" x14ac:dyDescent="0.25">
      <c r="V958" s="2">
        <v>36568</v>
      </c>
      <c r="W958" s="2">
        <f t="shared" si="15"/>
        <v>42916</v>
      </c>
    </row>
    <row r="959" spans="22:23" x14ac:dyDescent="0.25">
      <c r="V959" s="2">
        <v>36569</v>
      </c>
      <c r="W959" s="2">
        <f t="shared" si="15"/>
        <v>42916</v>
      </c>
    </row>
    <row r="960" spans="22:23" x14ac:dyDescent="0.25">
      <c r="V960" s="2">
        <v>36570</v>
      </c>
      <c r="W960" s="2">
        <f t="shared" si="15"/>
        <v>42916</v>
      </c>
    </row>
    <row r="961" spans="22:23" x14ac:dyDescent="0.25">
      <c r="V961" s="2">
        <v>36571</v>
      </c>
      <c r="W961" s="2">
        <f t="shared" si="15"/>
        <v>42916</v>
      </c>
    </row>
    <row r="962" spans="22:23" x14ac:dyDescent="0.25">
      <c r="V962" s="2">
        <v>36572</v>
      </c>
      <c r="W962" s="2">
        <f t="shared" si="15"/>
        <v>42916</v>
      </c>
    </row>
    <row r="963" spans="22:23" x14ac:dyDescent="0.25">
      <c r="V963" s="2">
        <v>36573</v>
      </c>
      <c r="W963" s="2">
        <f t="shared" si="15"/>
        <v>42916</v>
      </c>
    </row>
    <row r="964" spans="22:23" x14ac:dyDescent="0.25">
      <c r="V964" s="2">
        <v>36574</v>
      </c>
      <c r="W964" s="2">
        <f t="shared" si="15"/>
        <v>42916</v>
      </c>
    </row>
    <row r="965" spans="22:23" x14ac:dyDescent="0.25">
      <c r="V965" s="2">
        <v>36575</v>
      </c>
      <c r="W965" s="2">
        <f t="shared" si="15"/>
        <v>42916</v>
      </c>
    </row>
    <row r="966" spans="22:23" x14ac:dyDescent="0.25">
      <c r="V966" s="2">
        <v>36576</v>
      </c>
      <c r="W966" s="2">
        <f t="shared" si="15"/>
        <v>42916</v>
      </c>
    </row>
    <row r="967" spans="22:23" x14ac:dyDescent="0.25">
      <c r="V967" s="2">
        <v>36577</v>
      </c>
      <c r="W967" s="2">
        <f t="shared" si="15"/>
        <v>42916</v>
      </c>
    </row>
    <row r="968" spans="22:23" x14ac:dyDescent="0.25">
      <c r="V968" s="2">
        <v>36578</v>
      </c>
      <c r="W968" s="2">
        <f t="shared" si="15"/>
        <v>42916</v>
      </c>
    </row>
    <row r="969" spans="22:23" x14ac:dyDescent="0.25">
      <c r="V969" s="2">
        <v>36579</v>
      </c>
      <c r="W969" s="2">
        <f t="shared" si="15"/>
        <v>42916</v>
      </c>
    </row>
    <row r="970" spans="22:23" x14ac:dyDescent="0.25">
      <c r="V970" s="2">
        <v>36580</v>
      </c>
      <c r="W970" s="2">
        <f t="shared" si="15"/>
        <v>42916</v>
      </c>
    </row>
    <row r="971" spans="22:23" x14ac:dyDescent="0.25">
      <c r="V971" s="2">
        <v>36581</v>
      </c>
      <c r="W971" s="2">
        <f t="shared" si="15"/>
        <v>42916</v>
      </c>
    </row>
    <row r="972" spans="22:23" x14ac:dyDescent="0.25">
      <c r="V972" s="2">
        <v>36582</v>
      </c>
      <c r="W972" s="2">
        <f t="shared" si="15"/>
        <v>42916</v>
      </c>
    </row>
    <row r="973" spans="22:23" x14ac:dyDescent="0.25">
      <c r="V973" s="2">
        <v>36583</v>
      </c>
      <c r="W973" s="2">
        <f t="shared" si="15"/>
        <v>42916</v>
      </c>
    </row>
    <row r="974" spans="22:23" x14ac:dyDescent="0.25">
      <c r="V974" s="2">
        <v>36584</v>
      </c>
      <c r="W974" s="2">
        <f t="shared" si="15"/>
        <v>42916</v>
      </c>
    </row>
    <row r="975" spans="22:23" x14ac:dyDescent="0.25">
      <c r="V975" s="2">
        <v>36585</v>
      </c>
      <c r="W975" s="2">
        <f t="shared" si="15"/>
        <v>42916</v>
      </c>
    </row>
    <row r="976" spans="22:23" x14ac:dyDescent="0.25">
      <c r="V976" s="2">
        <v>36586</v>
      </c>
      <c r="W976" s="2">
        <f t="shared" si="15"/>
        <v>42916</v>
      </c>
    </row>
    <row r="977" spans="22:23" x14ac:dyDescent="0.25">
      <c r="V977" s="2">
        <v>36587</v>
      </c>
      <c r="W977" s="2">
        <f t="shared" si="15"/>
        <v>42916</v>
      </c>
    </row>
    <row r="978" spans="22:23" x14ac:dyDescent="0.25">
      <c r="V978" s="2">
        <v>36588</v>
      </c>
      <c r="W978" s="2">
        <f t="shared" si="15"/>
        <v>42916</v>
      </c>
    </row>
    <row r="979" spans="22:23" x14ac:dyDescent="0.25">
      <c r="V979" s="2">
        <v>36589</v>
      </c>
      <c r="W979" s="2">
        <f t="shared" si="15"/>
        <v>42916</v>
      </c>
    </row>
    <row r="980" spans="22:23" x14ac:dyDescent="0.25">
      <c r="V980" s="2">
        <v>36590</v>
      </c>
      <c r="W980" s="2">
        <f t="shared" si="15"/>
        <v>42916</v>
      </c>
    </row>
    <row r="981" spans="22:23" x14ac:dyDescent="0.25">
      <c r="V981" s="2">
        <v>36591</v>
      </c>
      <c r="W981" s="2">
        <f t="shared" si="15"/>
        <v>42916</v>
      </c>
    </row>
    <row r="982" spans="22:23" x14ac:dyDescent="0.25">
      <c r="V982" s="2">
        <v>36592</v>
      </c>
      <c r="W982" s="2">
        <f t="shared" si="15"/>
        <v>42916</v>
      </c>
    </row>
    <row r="983" spans="22:23" x14ac:dyDescent="0.25">
      <c r="V983" s="2">
        <v>36593</v>
      </c>
      <c r="W983" s="2">
        <f t="shared" si="15"/>
        <v>42916</v>
      </c>
    </row>
    <row r="984" spans="22:23" x14ac:dyDescent="0.25">
      <c r="V984" s="2">
        <v>36594</v>
      </c>
      <c r="W984" s="2">
        <f t="shared" si="15"/>
        <v>42916</v>
      </c>
    </row>
    <row r="985" spans="22:23" x14ac:dyDescent="0.25">
      <c r="V985" s="2">
        <v>36595</v>
      </c>
      <c r="W985" s="2">
        <f t="shared" si="15"/>
        <v>42916</v>
      </c>
    </row>
    <row r="986" spans="22:23" x14ac:dyDescent="0.25">
      <c r="V986" s="2">
        <v>36596</v>
      </c>
      <c r="W986" s="2">
        <f t="shared" si="15"/>
        <v>42916</v>
      </c>
    </row>
    <row r="987" spans="22:23" x14ac:dyDescent="0.25">
      <c r="V987" s="2">
        <v>36597</v>
      </c>
      <c r="W987" s="2">
        <f t="shared" si="15"/>
        <v>42916</v>
      </c>
    </row>
    <row r="988" spans="22:23" x14ac:dyDescent="0.25">
      <c r="V988" s="2">
        <v>36598</v>
      </c>
      <c r="W988" s="2">
        <f t="shared" si="15"/>
        <v>42916</v>
      </c>
    </row>
    <row r="989" spans="22:23" x14ac:dyDescent="0.25">
      <c r="V989" s="2">
        <v>36599</v>
      </c>
      <c r="W989" s="2">
        <f t="shared" si="15"/>
        <v>42916</v>
      </c>
    </row>
    <row r="990" spans="22:23" x14ac:dyDescent="0.25">
      <c r="V990" s="2">
        <v>36600</v>
      </c>
      <c r="W990" s="2">
        <f t="shared" si="15"/>
        <v>42916</v>
      </c>
    </row>
    <row r="991" spans="22:23" x14ac:dyDescent="0.25">
      <c r="V991" s="2">
        <v>36601</v>
      </c>
      <c r="W991" s="2">
        <f t="shared" ref="W991:W1054" si="16">W990</f>
        <v>42916</v>
      </c>
    </row>
    <row r="992" spans="22:23" x14ac:dyDescent="0.25">
      <c r="V992" s="2">
        <v>36602</v>
      </c>
      <c r="W992" s="2">
        <f t="shared" si="16"/>
        <v>42916</v>
      </c>
    </row>
    <row r="993" spans="22:23" x14ac:dyDescent="0.25">
      <c r="V993" s="2">
        <v>36603</v>
      </c>
      <c r="W993" s="2">
        <f t="shared" si="16"/>
        <v>42916</v>
      </c>
    </row>
    <row r="994" spans="22:23" x14ac:dyDescent="0.25">
      <c r="V994" s="2">
        <v>36604</v>
      </c>
      <c r="W994" s="2">
        <f t="shared" si="16"/>
        <v>42916</v>
      </c>
    </row>
    <row r="995" spans="22:23" x14ac:dyDescent="0.25">
      <c r="V995" s="2">
        <v>36605</v>
      </c>
      <c r="W995" s="2">
        <f t="shared" si="16"/>
        <v>42916</v>
      </c>
    </row>
    <row r="996" spans="22:23" x14ac:dyDescent="0.25">
      <c r="V996" s="2">
        <v>36606</v>
      </c>
      <c r="W996" s="2">
        <f t="shared" si="16"/>
        <v>42916</v>
      </c>
    </row>
    <row r="997" spans="22:23" x14ac:dyDescent="0.25">
      <c r="V997" s="2">
        <v>36607</v>
      </c>
      <c r="W997" s="2">
        <f t="shared" si="16"/>
        <v>42916</v>
      </c>
    </row>
    <row r="998" spans="22:23" x14ac:dyDescent="0.25">
      <c r="V998" s="2">
        <v>36608</v>
      </c>
      <c r="W998" s="2">
        <f t="shared" si="16"/>
        <v>42916</v>
      </c>
    </row>
    <row r="999" spans="22:23" x14ac:dyDescent="0.25">
      <c r="V999" s="2">
        <v>36609</v>
      </c>
      <c r="W999" s="2">
        <f t="shared" si="16"/>
        <v>42916</v>
      </c>
    </row>
    <row r="1000" spans="22:23" x14ac:dyDescent="0.25">
      <c r="V1000" s="2">
        <v>36610</v>
      </c>
      <c r="W1000" s="2">
        <f t="shared" si="16"/>
        <v>42916</v>
      </c>
    </row>
    <row r="1001" spans="22:23" x14ac:dyDescent="0.25">
      <c r="V1001" s="2">
        <v>36611</v>
      </c>
      <c r="W1001" s="2">
        <f t="shared" si="16"/>
        <v>42916</v>
      </c>
    </row>
    <row r="1002" spans="22:23" x14ac:dyDescent="0.25">
      <c r="V1002" s="2">
        <v>36612</v>
      </c>
      <c r="W1002" s="2">
        <f t="shared" si="16"/>
        <v>42916</v>
      </c>
    </row>
    <row r="1003" spans="22:23" x14ac:dyDescent="0.25">
      <c r="V1003" s="2">
        <v>36613</v>
      </c>
      <c r="W1003" s="2">
        <f t="shared" si="16"/>
        <v>42916</v>
      </c>
    </row>
    <row r="1004" spans="22:23" x14ac:dyDescent="0.25">
      <c r="V1004" s="2">
        <v>36614</v>
      </c>
      <c r="W1004" s="2">
        <f t="shared" si="16"/>
        <v>42916</v>
      </c>
    </row>
    <row r="1005" spans="22:23" x14ac:dyDescent="0.25">
      <c r="V1005" s="2">
        <v>36615</v>
      </c>
      <c r="W1005" s="2">
        <f t="shared" si="16"/>
        <v>42916</v>
      </c>
    </row>
    <row r="1006" spans="22:23" x14ac:dyDescent="0.25">
      <c r="V1006" s="2">
        <v>36616</v>
      </c>
      <c r="W1006" s="2">
        <f t="shared" si="16"/>
        <v>42916</v>
      </c>
    </row>
    <row r="1007" spans="22:23" x14ac:dyDescent="0.25">
      <c r="V1007" s="2">
        <v>36617</v>
      </c>
      <c r="W1007" s="2">
        <f t="shared" si="16"/>
        <v>42916</v>
      </c>
    </row>
    <row r="1008" spans="22:23" x14ac:dyDescent="0.25">
      <c r="V1008" s="2">
        <v>36618</v>
      </c>
      <c r="W1008" s="2">
        <f t="shared" si="16"/>
        <v>42916</v>
      </c>
    </row>
    <row r="1009" spans="22:23" x14ac:dyDescent="0.25">
      <c r="V1009" s="2">
        <v>36619</v>
      </c>
      <c r="W1009" s="2">
        <f t="shared" si="16"/>
        <v>42916</v>
      </c>
    </row>
    <row r="1010" spans="22:23" x14ac:dyDescent="0.25">
      <c r="V1010" s="2">
        <v>36620</v>
      </c>
      <c r="W1010" s="2">
        <f t="shared" si="16"/>
        <v>42916</v>
      </c>
    </row>
    <row r="1011" spans="22:23" x14ac:dyDescent="0.25">
      <c r="V1011" s="2">
        <v>36621</v>
      </c>
      <c r="W1011" s="2">
        <f t="shared" si="16"/>
        <v>42916</v>
      </c>
    </row>
    <row r="1012" spans="22:23" x14ac:dyDescent="0.25">
      <c r="V1012" s="2">
        <v>36622</v>
      </c>
      <c r="W1012" s="2">
        <f t="shared" si="16"/>
        <v>42916</v>
      </c>
    </row>
    <row r="1013" spans="22:23" x14ac:dyDescent="0.25">
      <c r="V1013" s="2">
        <v>36623</v>
      </c>
      <c r="W1013" s="2">
        <f t="shared" si="16"/>
        <v>42916</v>
      </c>
    </row>
    <row r="1014" spans="22:23" x14ac:dyDescent="0.25">
      <c r="V1014" s="2">
        <v>36624</v>
      </c>
      <c r="W1014" s="2">
        <f t="shared" si="16"/>
        <v>42916</v>
      </c>
    </row>
    <row r="1015" spans="22:23" x14ac:dyDescent="0.25">
      <c r="V1015" s="2">
        <v>36625</v>
      </c>
      <c r="W1015" s="2">
        <f t="shared" si="16"/>
        <v>42916</v>
      </c>
    </row>
    <row r="1016" spans="22:23" x14ac:dyDescent="0.25">
      <c r="V1016" s="2">
        <v>36626</v>
      </c>
      <c r="W1016" s="2">
        <f t="shared" si="16"/>
        <v>42916</v>
      </c>
    </row>
    <row r="1017" spans="22:23" x14ac:dyDescent="0.25">
      <c r="V1017" s="2">
        <v>36627</v>
      </c>
      <c r="W1017" s="2">
        <f t="shared" si="16"/>
        <v>42916</v>
      </c>
    </row>
    <row r="1018" spans="22:23" x14ac:dyDescent="0.25">
      <c r="V1018" s="2">
        <v>36628</v>
      </c>
      <c r="W1018" s="2">
        <f t="shared" si="16"/>
        <v>42916</v>
      </c>
    </row>
    <row r="1019" spans="22:23" x14ac:dyDescent="0.25">
      <c r="V1019" s="2">
        <v>36629</v>
      </c>
      <c r="W1019" s="2">
        <f t="shared" si="16"/>
        <v>42916</v>
      </c>
    </row>
    <row r="1020" spans="22:23" x14ac:dyDescent="0.25">
      <c r="V1020" s="2">
        <v>36630</v>
      </c>
      <c r="W1020" s="2">
        <f t="shared" si="16"/>
        <v>42916</v>
      </c>
    </row>
    <row r="1021" spans="22:23" x14ac:dyDescent="0.25">
      <c r="V1021" s="2">
        <v>36631</v>
      </c>
      <c r="W1021" s="2">
        <f t="shared" si="16"/>
        <v>42916</v>
      </c>
    </row>
    <row r="1022" spans="22:23" x14ac:dyDescent="0.25">
      <c r="V1022" s="2">
        <v>36632</v>
      </c>
      <c r="W1022" s="2">
        <f t="shared" si="16"/>
        <v>42916</v>
      </c>
    </row>
    <row r="1023" spans="22:23" x14ac:dyDescent="0.25">
      <c r="V1023" s="2">
        <v>36633</v>
      </c>
      <c r="W1023" s="2">
        <f t="shared" si="16"/>
        <v>42916</v>
      </c>
    </row>
    <row r="1024" spans="22:23" x14ac:dyDescent="0.25">
      <c r="V1024" s="2">
        <v>36634</v>
      </c>
      <c r="W1024" s="2">
        <f t="shared" si="16"/>
        <v>42916</v>
      </c>
    </row>
    <row r="1025" spans="22:23" x14ac:dyDescent="0.25">
      <c r="V1025" s="2">
        <v>36635</v>
      </c>
      <c r="W1025" s="2">
        <f t="shared" si="16"/>
        <v>42916</v>
      </c>
    </row>
    <row r="1026" spans="22:23" x14ac:dyDescent="0.25">
      <c r="V1026" s="2">
        <v>36636</v>
      </c>
      <c r="W1026" s="2">
        <f t="shared" si="16"/>
        <v>42916</v>
      </c>
    </row>
    <row r="1027" spans="22:23" x14ac:dyDescent="0.25">
      <c r="V1027" s="2">
        <v>36637</v>
      </c>
      <c r="W1027" s="2">
        <f t="shared" si="16"/>
        <v>42916</v>
      </c>
    </row>
    <row r="1028" spans="22:23" x14ac:dyDescent="0.25">
      <c r="V1028" s="2">
        <v>36638</v>
      </c>
      <c r="W1028" s="2">
        <f t="shared" si="16"/>
        <v>42916</v>
      </c>
    </row>
    <row r="1029" spans="22:23" x14ac:dyDescent="0.25">
      <c r="V1029" s="2">
        <v>36639</v>
      </c>
      <c r="W1029" s="2">
        <f t="shared" si="16"/>
        <v>42916</v>
      </c>
    </row>
    <row r="1030" spans="22:23" x14ac:dyDescent="0.25">
      <c r="V1030" s="2">
        <v>36640</v>
      </c>
      <c r="W1030" s="2">
        <f t="shared" si="16"/>
        <v>42916</v>
      </c>
    </row>
    <row r="1031" spans="22:23" x14ac:dyDescent="0.25">
      <c r="V1031" s="2">
        <v>36641</v>
      </c>
      <c r="W1031" s="2">
        <f t="shared" si="16"/>
        <v>42916</v>
      </c>
    </row>
    <row r="1032" spans="22:23" x14ac:dyDescent="0.25">
      <c r="V1032" s="2">
        <v>36642</v>
      </c>
      <c r="W1032" s="2">
        <f t="shared" si="16"/>
        <v>42916</v>
      </c>
    </row>
    <row r="1033" spans="22:23" x14ac:dyDescent="0.25">
      <c r="V1033" s="2">
        <v>36643</v>
      </c>
      <c r="W1033" s="2">
        <f t="shared" si="16"/>
        <v>42916</v>
      </c>
    </row>
    <row r="1034" spans="22:23" x14ac:dyDescent="0.25">
      <c r="V1034" s="2">
        <v>36644</v>
      </c>
      <c r="W1034" s="2">
        <f t="shared" si="16"/>
        <v>42916</v>
      </c>
    </row>
    <row r="1035" spans="22:23" x14ac:dyDescent="0.25">
      <c r="V1035" s="2">
        <v>36645</v>
      </c>
      <c r="W1035" s="2">
        <f t="shared" si="16"/>
        <v>42916</v>
      </c>
    </row>
    <row r="1036" spans="22:23" x14ac:dyDescent="0.25">
      <c r="V1036" s="2">
        <v>36646</v>
      </c>
      <c r="W1036" s="2">
        <f t="shared" si="16"/>
        <v>42916</v>
      </c>
    </row>
    <row r="1037" spans="22:23" x14ac:dyDescent="0.25">
      <c r="V1037" s="2">
        <v>36647</v>
      </c>
      <c r="W1037" s="2">
        <f t="shared" si="16"/>
        <v>42916</v>
      </c>
    </row>
    <row r="1038" spans="22:23" x14ac:dyDescent="0.25">
      <c r="V1038" s="2">
        <v>36648</v>
      </c>
      <c r="W1038" s="2">
        <f t="shared" si="16"/>
        <v>42916</v>
      </c>
    </row>
    <row r="1039" spans="22:23" x14ac:dyDescent="0.25">
      <c r="V1039" s="2">
        <v>36649</v>
      </c>
      <c r="W1039" s="2">
        <f t="shared" si="16"/>
        <v>42916</v>
      </c>
    </row>
    <row r="1040" spans="22:23" x14ac:dyDescent="0.25">
      <c r="V1040" s="2">
        <v>36650</v>
      </c>
      <c r="W1040" s="2">
        <f t="shared" si="16"/>
        <v>42916</v>
      </c>
    </row>
    <row r="1041" spans="22:23" x14ac:dyDescent="0.25">
      <c r="V1041" s="2">
        <v>36651</v>
      </c>
      <c r="W1041" s="2">
        <f t="shared" si="16"/>
        <v>42916</v>
      </c>
    </row>
    <row r="1042" spans="22:23" x14ac:dyDescent="0.25">
      <c r="V1042" s="2">
        <v>36652</v>
      </c>
      <c r="W1042" s="2">
        <f t="shared" si="16"/>
        <v>42916</v>
      </c>
    </row>
    <row r="1043" spans="22:23" x14ac:dyDescent="0.25">
      <c r="V1043" s="2">
        <v>36653</v>
      </c>
      <c r="W1043" s="2">
        <f t="shared" si="16"/>
        <v>42916</v>
      </c>
    </row>
    <row r="1044" spans="22:23" x14ac:dyDescent="0.25">
      <c r="V1044" s="2">
        <v>36654</v>
      </c>
      <c r="W1044" s="2">
        <f t="shared" si="16"/>
        <v>42916</v>
      </c>
    </row>
    <row r="1045" spans="22:23" x14ac:dyDescent="0.25">
      <c r="V1045" s="2">
        <v>36655</v>
      </c>
      <c r="W1045" s="2">
        <f t="shared" si="16"/>
        <v>42916</v>
      </c>
    </row>
    <row r="1046" spans="22:23" x14ac:dyDescent="0.25">
      <c r="V1046" s="2">
        <v>36656</v>
      </c>
      <c r="W1046" s="2">
        <f t="shared" si="16"/>
        <v>42916</v>
      </c>
    </row>
    <row r="1047" spans="22:23" x14ac:dyDescent="0.25">
      <c r="V1047" s="2">
        <v>36657</v>
      </c>
      <c r="W1047" s="2">
        <f t="shared" si="16"/>
        <v>42916</v>
      </c>
    </row>
    <row r="1048" spans="22:23" x14ac:dyDescent="0.25">
      <c r="V1048" s="2">
        <v>36658</v>
      </c>
      <c r="W1048" s="2">
        <f t="shared" si="16"/>
        <v>42916</v>
      </c>
    </row>
    <row r="1049" spans="22:23" x14ac:dyDescent="0.25">
      <c r="V1049" s="2">
        <v>36659</v>
      </c>
      <c r="W1049" s="2">
        <f t="shared" si="16"/>
        <v>42916</v>
      </c>
    </row>
    <row r="1050" spans="22:23" x14ac:dyDescent="0.25">
      <c r="V1050" s="2">
        <v>36660</v>
      </c>
      <c r="W1050" s="2">
        <f t="shared" si="16"/>
        <v>42916</v>
      </c>
    </row>
    <row r="1051" spans="22:23" x14ac:dyDescent="0.25">
      <c r="V1051" s="2">
        <v>36661</v>
      </c>
      <c r="W1051" s="2">
        <f t="shared" si="16"/>
        <v>42916</v>
      </c>
    </row>
    <row r="1052" spans="22:23" x14ac:dyDescent="0.25">
      <c r="V1052" s="2">
        <v>36662</v>
      </c>
      <c r="W1052" s="2">
        <f t="shared" si="16"/>
        <v>42916</v>
      </c>
    </row>
    <row r="1053" spans="22:23" x14ac:dyDescent="0.25">
      <c r="V1053" s="2">
        <v>36663</v>
      </c>
      <c r="W1053" s="2">
        <f t="shared" si="16"/>
        <v>42916</v>
      </c>
    </row>
    <row r="1054" spans="22:23" x14ac:dyDescent="0.25">
      <c r="V1054" s="2">
        <v>36664</v>
      </c>
      <c r="W1054" s="2">
        <f t="shared" si="16"/>
        <v>42916</v>
      </c>
    </row>
    <row r="1055" spans="22:23" x14ac:dyDescent="0.25">
      <c r="V1055" s="2">
        <v>36665</v>
      </c>
      <c r="W1055" s="2">
        <f t="shared" ref="W1055:W1097" si="17">W1054</f>
        <v>42916</v>
      </c>
    </row>
    <row r="1056" spans="22:23" x14ac:dyDescent="0.25">
      <c r="V1056" s="2">
        <v>36666</v>
      </c>
      <c r="W1056" s="2">
        <f t="shared" si="17"/>
        <v>42916</v>
      </c>
    </row>
    <row r="1057" spans="22:23" x14ac:dyDescent="0.25">
      <c r="V1057" s="2">
        <v>36667</v>
      </c>
      <c r="W1057" s="2">
        <f t="shared" si="17"/>
        <v>42916</v>
      </c>
    </row>
    <row r="1058" spans="22:23" x14ac:dyDescent="0.25">
      <c r="V1058" s="2">
        <v>36668</v>
      </c>
      <c r="W1058" s="2">
        <f t="shared" si="17"/>
        <v>42916</v>
      </c>
    </row>
    <row r="1059" spans="22:23" x14ac:dyDescent="0.25">
      <c r="V1059" s="2">
        <v>36669</v>
      </c>
      <c r="W1059" s="2">
        <f t="shared" si="17"/>
        <v>42916</v>
      </c>
    </row>
    <row r="1060" spans="22:23" x14ac:dyDescent="0.25">
      <c r="V1060" s="2">
        <v>36670</v>
      </c>
      <c r="W1060" s="2">
        <f t="shared" si="17"/>
        <v>42916</v>
      </c>
    </row>
    <row r="1061" spans="22:23" x14ac:dyDescent="0.25">
      <c r="V1061" s="2">
        <v>36671</v>
      </c>
      <c r="W1061" s="2">
        <f t="shared" si="17"/>
        <v>42916</v>
      </c>
    </row>
    <row r="1062" spans="22:23" x14ac:dyDescent="0.25">
      <c r="V1062" s="2">
        <v>36672</v>
      </c>
      <c r="W1062" s="2">
        <f t="shared" si="17"/>
        <v>42916</v>
      </c>
    </row>
    <row r="1063" spans="22:23" x14ac:dyDescent="0.25">
      <c r="V1063" s="2">
        <v>36673</v>
      </c>
      <c r="W1063" s="2">
        <f t="shared" si="17"/>
        <v>42916</v>
      </c>
    </row>
    <row r="1064" spans="22:23" x14ac:dyDescent="0.25">
      <c r="V1064" s="2">
        <v>36674</v>
      </c>
      <c r="W1064" s="2">
        <f t="shared" si="17"/>
        <v>42916</v>
      </c>
    </row>
    <row r="1065" spans="22:23" x14ac:dyDescent="0.25">
      <c r="V1065" s="2">
        <v>36675</v>
      </c>
      <c r="W1065" s="2">
        <f t="shared" si="17"/>
        <v>42916</v>
      </c>
    </row>
    <row r="1066" spans="22:23" x14ac:dyDescent="0.25">
      <c r="V1066" s="2">
        <v>36676</v>
      </c>
      <c r="W1066" s="2">
        <f t="shared" si="17"/>
        <v>42916</v>
      </c>
    </row>
    <row r="1067" spans="22:23" x14ac:dyDescent="0.25">
      <c r="V1067" s="2">
        <v>36677</v>
      </c>
      <c r="W1067" s="2">
        <f t="shared" si="17"/>
        <v>42916</v>
      </c>
    </row>
    <row r="1068" spans="22:23" x14ac:dyDescent="0.25">
      <c r="V1068" s="2">
        <v>36678</v>
      </c>
      <c r="W1068" s="2">
        <f t="shared" si="17"/>
        <v>42916</v>
      </c>
    </row>
    <row r="1069" spans="22:23" x14ac:dyDescent="0.25">
      <c r="V1069" s="2">
        <v>36679</v>
      </c>
      <c r="W1069" s="2">
        <f t="shared" si="17"/>
        <v>42916</v>
      </c>
    </row>
    <row r="1070" spans="22:23" x14ac:dyDescent="0.25">
      <c r="V1070" s="2">
        <v>36680</v>
      </c>
      <c r="W1070" s="2">
        <f t="shared" si="17"/>
        <v>42916</v>
      </c>
    </row>
    <row r="1071" spans="22:23" x14ac:dyDescent="0.25">
      <c r="V1071" s="2">
        <v>36681</v>
      </c>
      <c r="W1071" s="2">
        <f t="shared" si="17"/>
        <v>42916</v>
      </c>
    </row>
    <row r="1072" spans="22:23" x14ac:dyDescent="0.25">
      <c r="V1072" s="2">
        <v>36682</v>
      </c>
      <c r="W1072" s="2">
        <f t="shared" si="17"/>
        <v>42916</v>
      </c>
    </row>
    <row r="1073" spans="22:23" x14ac:dyDescent="0.25">
      <c r="V1073" s="2">
        <v>36683</v>
      </c>
      <c r="W1073" s="2">
        <f t="shared" si="17"/>
        <v>42916</v>
      </c>
    </row>
    <row r="1074" spans="22:23" x14ac:dyDescent="0.25">
      <c r="V1074" s="2">
        <v>36684</v>
      </c>
      <c r="W1074" s="2">
        <f t="shared" si="17"/>
        <v>42916</v>
      </c>
    </row>
    <row r="1075" spans="22:23" x14ac:dyDescent="0.25">
      <c r="V1075" s="2">
        <v>36685</v>
      </c>
      <c r="W1075" s="2">
        <f t="shared" si="17"/>
        <v>42916</v>
      </c>
    </row>
    <row r="1076" spans="22:23" x14ac:dyDescent="0.25">
      <c r="V1076" s="2">
        <v>36686</v>
      </c>
      <c r="W1076" s="2">
        <f t="shared" si="17"/>
        <v>42916</v>
      </c>
    </row>
    <row r="1077" spans="22:23" x14ac:dyDescent="0.25">
      <c r="V1077" s="2">
        <v>36687</v>
      </c>
      <c r="W1077" s="2">
        <f t="shared" si="17"/>
        <v>42916</v>
      </c>
    </row>
    <row r="1078" spans="22:23" x14ac:dyDescent="0.25">
      <c r="V1078" s="2">
        <v>36688</v>
      </c>
      <c r="W1078" s="2">
        <f t="shared" si="17"/>
        <v>42916</v>
      </c>
    </row>
    <row r="1079" spans="22:23" x14ac:dyDescent="0.25">
      <c r="V1079" s="2">
        <v>36689</v>
      </c>
      <c r="W1079" s="2">
        <f t="shared" si="17"/>
        <v>42916</v>
      </c>
    </row>
    <row r="1080" spans="22:23" x14ac:dyDescent="0.25">
      <c r="V1080" s="2">
        <v>36690</v>
      </c>
      <c r="W1080" s="2">
        <f t="shared" si="17"/>
        <v>42916</v>
      </c>
    </row>
    <row r="1081" spans="22:23" x14ac:dyDescent="0.25">
      <c r="V1081" s="2">
        <v>36691</v>
      </c>
      <c r="W1081" s="2">
        <f t="shared" si="17"/>
        <v>42916</v>
      </c>
    </row>
    <row r="1082" spans="22:23" x14ac:dyDescent="0.25">
      <c r="V1082" s="2">
        <v>36692</v>
      </c>
      <c r="W1082" s="2">
        <f t="shared" si="17"/>
        <v>42916</v>
      </c>
    </row>
    <row r="1083" spans="22:23" x14ac:dyDescent="0.25">
      <c r="V1083" s="2">
        <v>36693</v>
      </c>
      <c r="W1083" s="2">
        <f t="shared" si="17"/>
        <v>42916</v>
      </c>
    </row>
    <row r="1084" spans="22:23" x14ac:dyDescent="0.25">
      <c r="V1084" s="2">
        <v>36694</v>
      </c>
      <c r="W1084" s="2">
        <f t="shared" si="17"/>
        <v>42916</v>
      </c>
    </row>
    <row r="1085" spans="22:23" x14ac:dyDescent="0.25">
      <c r="V1085" s="2">
        <v>36695</v>
      </c>
      <c r="W1085" s="2">
        <f t="shared" si="17"/>
        <v>42916</v>
      </c>
    </row>
    <row r="1086" spans="22:23" x14ac:dyDescent="0.25">
      <c r="V1086" s="2">
        <v>36696</v>
      </c>
      <c r="W1086" s="2">
        <f t="shared" si="17"/>
        <v>42916</v>
      </c>
    </row>
    <row r="1087" spans="22:23" x14ac:dyDescent="0.25">
      <c r="V1087" s="2">
        <v>36697</v>
      </c>
      <c r="W1087" s="2">
        <f t="shared" si="17"/>
        <v>42916</v>
      </c>
    </row>
    <row r="1088" spans="22:23" x14ac:dyDescent="0.25">
      <c r="V1088" s="2">
        <v>36698</v>
      </c>
      <c r="W1088" s="2">
        <f t="shared" si="17"/>
        <v>42916</v>
      </c>
    </row>
    <row r="1089" spans="22:23" x14ac:dyDescent="0.25">
      <c r="V1089" s="2">
        <v>36699</v>
      </c>
      <c r="W1089" s="2">
        <f t="shared" si="17"/>
        <v>42916</v>
      </c>
    </row>
    <row r="1090" spans="22:23" x14ac:dyDescent="0.25">
      <c r="V1090" s="2">
        <v>36700</v>
      </c>
      <c r="W1090" s="2">
        <f t="shared" si="17"/>
        <v>42916</v>
      </c>
    </row>
    <row r="1091" spans="22:23" x14ac:dyDescent="0.25">
      <c r="V1091" s="2">
        <v>36701</v>
      </c>
      <c r="W1091" s="2">
        <f t="shared" si="17"/>
        <v>42916</v>
      </c>
    </row>
    <row r="1092" spans="22:23" x14ac:dyDescent="0.25">
      <c r="V1092" s="2">
        <v>36702</v>
      </c>
      <c r="W1092" s="2">
        <f t="shared" si="17"/>
        <v>42916</v>
      </c>
    </row>
    <row r="1093" spans="22:23" x14ac:dyDescent="0.25">
      <c r="V1093" s="2">
        <v>36703</v>
      </c>
      <c r="W1093" s="2">
        <f t="shared" si="17"/>
        <v>42916</v>
      </c>
    </row>
    <row r="1094" spans="22:23" x14ac:dyDescent="0.25">
      <c r="V1094" s="2">
        <v>36704</v>
      </c>
      <c r="W1094" s="2">
        <f t="shared" si="17"/>
        <v>42916</v>
      </c>
    </row>
    <row r="1095" spans="22:23" x14ac:dyDescent="0.25">
      <c r="V1095" s="2">
        <v>36705</v>
      </c>
      <c r="W1095" s="2">
        <f t="shared" si="17"/>
        <v>42916</v>
      </c>
    </row>
    <row r="1096" spans="22:23" x14ac:dyDescent="0.25">
      <c r="V1096" s="2">
        <v>36706</v>
      </c>
      <c r="W1096" s="2">
        <f t="shared" si="17"/>
        <v>42916</v>
      </c>
    </row>
    <row r="1097" spans="22:23" x14ac:dyDescent="0.25">
      <c r="V1097" s="2">
        <v>36707</v>
      </c>
      <c r="W1097" s="2">
        <f t="shared" si="17"/>
        <v>42916</v>
      </c>
    </row>
    <row r="1098" spans="22:23" x14ac:dyDescent="0.25">
      <c r="V1098" s="2">
        <v>36708</v>
      </c>
      <c r="W1098" s="2">
        <v>43281</v>
      </c>
    </row>
    <row r="1099" spans="22:23" x14ac:dyDescent="0.25">
      <c r="V1099" s="2">
        <v>36709</v>
      </c>
      <c r="W1099" s="2">
        <f>W1098</f>
        <v>43281</v>
      </c>
    </row>
    <row r="1100" spans="22:23" x14ac:dyDescent="0.25">
      <c r="V1100" s="2">
        <v>36710</v>
      </c>
      <c r="W1100" s="2">
        <f t="shared" ref="W1100:W1163" si="18">W1099</f>
        <v>43281</v>
      </c>
    </row>
    <row r="1101" spans="22:23" x14ac:dyDescent="0.25">
      <c r="V1101" s="2">
        <v>36711</v>
      </c>
      <c r="W1101" s="2">
        <f t="shared" si="18"/>
        <v>43281</v>
      </c>
    </row>
    <row r="1102" spans="22:23" x14ac:dyDescent="0.25">
      <c r="V1102" s="2">
        <v>36712</v>
      </c>
      <c r="W1102" s="2">
        <f t="shared" si="18"/>
        <v>43281</v>
      </c>
    </row>
    <row r="1103" spans="22:23" x14ac:dyDescent="0.25">
      <c r="V1103" s="2">
        <v>36713</v>
      </c>
      <c r="W1103" s="2">
        <f t="shared" si="18"/>
        <v>43281</v>
      </c>
    </row>
    <row r="1104" spans="22:23" x14ac:dyDescent="0.25">
      <c r="V1104" s="2">
        <v>36714</v>
      </c>
      <c r="W1104" s="2">
        <f t="shared" si="18"/>
        <v>43281</v>
      </c>
    </row>
    <row r="1105" spans="22:23" x14ac:dyDescent="0.25">
      <c r="V1105" s="2">
        <v>36715</v>
      </c>
      <c r="W1105" s="2">
        <f t="shared" si="18"/>
        <v>43281</v>
      </c>
    </row>
    <row r="1106" spans="22:23" x14ac:dyDescent="0.25">
      <c r="V1106" s="2">
        <v>36716</v>
      </c>
      <c r="W1106" s="2">
        <f t="shared" si="18"/>
        <v>43281</v>
      </c>
    </row>
    <row r="1107" spans="22:23" x14ac:dyDescent="0.25">
      <c r="V1107" s="2">
        <v>36717</v>
      </c>
      <c r="W1107" s="2">
        <f t="shared" si="18"/>
        <v>43281</v>
      </c>
    </row>
    <row r="1108" spans="22:23" x14ac:dyDescent="0.25">
      <c r="V1108" s="2">
        <v>36718</v>
      </c>
      <c r="W1108" s="2">
        <f t="shared" si="18"/>
        <v>43281</v>
      </c>
    </row>
    <row r="1109" spans="22:23" x14ac:dyDescent="0.25">
      <c r="V1109" s="2">
        <v>36719</v>
      </c>
      <c r="W1109" s="2">
        <f t="shared" si="18"/>
        <v>43281</v>
      </c>
    </row>
    <row r="1110" spans="22:23" x14ac:dyDescent="0.25">
      <c r="V1110" s="2">
        <v>36720</v>
      </c>
      <c r="W1110" s="2">
        <f t="shared" si="18"/>
        <v>43281</v>
      </c>
    </row>
    <row r="1111" spans="22:23" x14ac:dyDescent="0.25">
      <c r="V1111" s="2">
        <v>36721</v>
      </c>
      <c r="W1111" s="2">
        <f t="shared" si="18"/>
        <v>43281</v>
      </c>
    </row>
    <row r="1112" spans="22:23" x14ac:dyDescent="0.25">
      <c r="V1112" s="2">
        <v>36722</v>
      </c>
      <c r="W1112" s="2">
        <f t="shared" si="18"/>
        <v>43281</v>
      </c>
    </row>
    <row r="1113" spans="22:23" x14ac:dyDescent="0.25">
      <c r="V1113" s="2">
        <v>36723</v>
      </c>
      <c r="W1113" s="2">
        <f t="shared" si="18"/>
        <v>43281</v>
      </c>
    </row>
    <row r="1114" spans="22:23" x14ac:dyDescent="0.25">
      <c r="V1114" s="2">
        <v>36724</v>
      </c>
      <c r="W1114" s="2">
        <f t="shared" si="18"/>
        <v>43281</v>
      </c>
    </row>
    <row r="1115" spans="22:23" x14ac:dyDescent="0.25">
      <c r="V1115" s="2">
        <v>36725</v>
      </c>
      <c r="W1115" s="2">
        <f t="shared" si="18"/>
        <v>43281</v>
      </c>
    </row>
    <row r="1116" spans="22:23" x14ac:dyDescent="0.25">
      <c r="V1116" s="2">
        <v>36726</v>
      </c>
      <c r="W1116" s="2">
        <f t="shared" si="18"/>
        <v>43281</v>
      </c>
    </row>
    <row r="1117" spans="22:23" x14ac:dyDescent="0.25">
      <c r="V1117" s="2">
        <v>36727</v>
      </c>
      <c r="W1117" s="2">
        <f t="shared" si="18"/>
        <v>43281</v>
      </c>
    </row>
    <row r="1118" spans="22:23" x14ac:dyDescent="0.25">
      <c r="V1118" s="2">
        <v>36728</v>
      </c>
      <c r="W1118" s="2">
        <f t="shared" si="18"/>
        <v>43281</v>
      </c>
    </row>
    <row r="1119" spans="22:23" x14ac:dyDescent="0.25">
      <c r="V1119" s="2">
        <v>36729</v>
      </c>
      <c r="W1119" s="2">
        <f t="shared" si="18"/>
        <v>43281</v>
      </c>
    </row>
    <row r="1120" spans="22:23" x14ac:dyDescent="0.25">
      <c r="V1120" s="2">
        <v>36730</v>
      </c>
      <c r="W1120" s="2">
        <f t="shared" si="18"/>
        <v>43281</v>
      </c>
    </row>
    <row r="1121" spans="22:23" x14ac:dyDescent="0.25">
      <c r="V1121" s="2">
        <v>36731</v>
      </c>
      <c r="W1121" s="2">
        <f t="shared" si="18"/>
        <v>43281</v>
      </c>
    </row>
    <row r="1122" spans="22:23" x14ac:dyDescent="0.25">
      <c r="V1122" s="2">
        <v>36732</v>
      </c>
      <c r="W1122" s="2">
        <f t="shared" si="18"/>
        <v>43281</v>
      </c>
    </row>
    <row r="1123" spans="22:23" x14ac:dyDescent="0.25">
      <c r="V1123" s="2">
        <v>36733</v>
      </c>
      <c r="W1123" s="2">
        <f t="shared" si="18"/>
        <v>43281</v>
      </c>
    </row>
    <row r="1124" spans="22:23" x14ac:dyDescent="0.25">
      <c r="V1124" s="2">
        <v>36734</v>
      </c>
      <c r="W1124" s="2">
        <f t="shared" si="18"/>
        <v>43281</v>
      </c>
    </row>
    <row r="1125" spans="22:23" x14ac:dyDescent="0.25">
      <c r="V1125" s="2">
        <v>36735</v>
      </c>
      <c r="W1125" s="2">
        <f t="shared" si="18"/>
        <v>43281</v>
      </c>
    </row>
    <row r="1126" spans="22:23" x14ac:dyDescent="0.25">
      <c r="V1126" s="2">
        <v>36736</v>
      </c>
      <c r="W1126" s="2">
        <f t="shared" si="18"/>
        <v>43281</v>
      </c>
    </row>
    <row r="1127" spans="22:23" x14ac:dyDescent="0.25">
      <c r="V1127" s="2">
        <v>36737</v>
      </c>
      <c r="W1127" s="2">
        <f t="shared" si="18"/>
        <v>43281</v>
      </c>
    </row>
    <row r="1128" spans="22:23" x14ac:dyDescent="0.25">
      <c r="V1128" s="2">
        <v>36738</v>
      </c>
      <c r="W1128" s="2">
        <f t="shared" si="18"/>
        <v>43281</v>
      </c>
    </row>
    <row r="1129" spans="22:23" x14ac:dyDescent="0.25">
      <c r="V1129" s="2">
        <v>36739</v>
      </c>
      <c r="W1129" s="2">
        <f t="shared" si="18"/>
        <v>43281</v>
      </c>
    </row>
    <row r="1130" spans="22:23" x14ac:dyDescent="0.25">
      <c r="V1130" s="2">
        <v>36740</v>
      </c>
      <c r="W1130" s="2">
        <f t="shared" si="18"/>
        <v>43281</v>
      </c>
    </row>
    <row r="1131" spans="22:23" x14ac:dyDescent="0.25">
      <c r="V1131" s="2">
        <v>36741</v>
      </c>
      <c r="W1131" s="2">
        <f t="shared" si="18"/>
        <v>43281</v>
      </c>
    </row>
    <row r="1132" spans="22:23" x14ac:dyDescent="0.25">
      <c r="V1132" s="2">
        <v>36742</v>
      </c>
      <c r="W1132" s="2">
        <f t="shared" si="18"/>
        <v>43281</v>
      </c>
    </row>
    <row r="1133" spans="22:23" x14ac:dyDescent="0.25">
      <c r="V1133" s="2">
        <v>36743</v>
      </c>
      <c r="W1133" s="2">
        <f t="shared" si="18"/>
        <v>43281</v>
      </c>
    </row>
    <row r="1134" spans="22:23" x14ac:dyDescent="0.25">
      <c r="V1134" s="2">
        <v>36744</v>
      </c>
      <c r="W1134" s="2">
        <f t="shared" si="18"/>
        <v>43281</v>
      </c>
    </row>
    <row r="1135" spans="22:23" x14ac:dyDescent="0.25">
      <c r="V1135" s="2">
        <v>36745</v>
      </c>
      <c r="W1135" s="2">
        <f t="shared" si="18"/>
        <v>43281</v>
      </c>
    </row>
    <row r="1136" spans="22:23" x14ac:dyDescent="0.25">
      <c r="V1136" s="2">
        <v>36746</v>
      </c>
      <c r="W1136" s="2">
        <f t="shared" si="18"/>
        <v>43281</v>
      </c>
    </row>
    <row r="1137" spans="22:23" x14ac:dyDescent="0.25">
      <c r="V1137" s="2">
        <v>36747</v>
      </c>
      <c r="W1137" s="2">
        <f t="shared" si="18"/>
        <v>43281</v>
      </c>
    </row>
    <row r="1138" spans="22:23" x14ac:dyDescent="0.25">
      <c r="V1138" s="2">
        <v>36748</v>
      </c>
      <c r="W1138" s="2">
        <f t="shared" si="18"/>
        <v>43281</v>
      </c>
    </row>
    <row r="1139" spans="22:23" x14ac:dyDescent="0.25">
      <c r="V1139" s="2">
        <v>36749</v>
      </c>
      <c r="W1139" s="2">
        <f t="shared" si="18"/>
        <v>43281</v>
      </c>
    </row>
    <row r="1140" spans="22:23" x14ac:dyDescent="0.25">
      <c r="V1140" s="2">
        <v>36750</v>
      </c>
      <c r="W1140" s="2">
        <f t="shared" si="18"/>
        <v>43281</v>
      </c>
    </row>
    <row r="1141" spans="22:23" x14ac:dyDescent="0.25">
      <c r="V1141" s="2">
        <v>36751</v>
      </c>
      <c r="W1141" s="2">
        <f t="shared" si="18"/>
        <v>43281</v>
      </c>
    </row>
    <row r="1142" spans="22:23" x14ac:dyDescent="0.25">
      <c r="V1142" s="2">
        <v>36752</v>
      </c>
      <c r="W1142" s="2">
        <f t="shared" si="18"/>
        <v>43281</v>
      </c>
    </row>
    <row r="1143" spans="22:23" x14ac:dyDescent="0.25">
      <c r="V1143" s="2">
        <v>36753</v>
      </c>
      <c r="W1143" s="2">
        <f t="shared" si="18"/>
        <v>43281</v>
      </c>
    </row>
    <row r="1144" spans="22:23" x14ac:dyDescent="0.25">
      <c r="V1144" s="2">
        <v>36754</v>
      </c>
      <c r="W1144" s="2">
        <f t="shared" si="18"/>
        <v>43281</v>
      </c>
    </row>
    <row r="1145" spans="22:23" x14ac:dyDescent="0.25">
      <c r="V1145" s="2">
        <v>36755</v>
      </c>
      <c r="W1145" s="2">
        <f t="shared" si="18"/>
        <v>43281</v>
      </c>
    </row>
    <row r="1146" spans="22:23" x14ac:dyDescent="0.25">
      <c r="V1146" s="2">
        <v>36756</v>
      </c>
      <c r="W1146" s="2">
        <f t="shared" si="18"/>
        <v>43281</v>
      </c>
    </row>
    <row r="1147" spans="22:23" x14ac:dyDescent="0.25">
      <c r="V1147" s="2">
        <v>36757</v>
      </c>
      <c r="W1147" s="2">
        <f t="shared" si="18"/>
        <v>43281</v>
      </c>
    </row>
    <row r="1148" spans="22:23" x14ac:dyDescent="0.25">
      <c r="V1148" s="2">
        <v>36758</v>
      </c>
      <c r="W1148" s="2">
        <f t="shared" si="18"/>
        <v>43281</v>
      </c>
    </row>
    <row r="1149" spans="22:23" x14ac:dyDescent="0.25">
      <c r="V1149" s="2">
        <v>36759</v>
      </c>
      <c r="W1149" s="2">
        <f t="shared" si="18"/>
        <v>43281</v>
      </c>
    </row>
    <row r="1150" spans="22:23" x14ac:dyDescent="0.25">
      <c r="V1150" s="2">
        <v>36760</v>
      </c>
      <c r="W1150" s="2">
        <f t="shared" si="18"/>
        <v>43281</v>
      </c>
    </row>
    <row r="1151" spans="22:23" x14ac:dyDescent="0.25">
      <c r="V1151" s="2">
        <v>36761</v>
      </c>
      <c r="W1151" s="2">
        <f t="shared" si="18"/>
        <v>43281</v>
      </c>
    </row>
    <row r="1152" spans="22:23" x14ac:dyDescent="0.25">
      <c r="V1152" s="2">
        <v>36762</v>
      </c>
      <c r="W1152" s="2">
        <f t="shared" si="18"/>
        <v>43281</v>
      </c>
    </row>
    <row r="1153" spans="22:23" x14ac:dyDescent="0.25">
      <c r="V1153" s="2">
        <v>36763</v>
      </c>
      <c r="W1153" s="2">
        <f t="shared" si="18"/>
        <v>43281</v>
      </c>
    </row>
    <row r="1154" spans="22:23" x14ac:dyDescent="0.25">
      <c r="V1154" s="2">
        <v>36764</v>
      </c>
      <c r="W1154" s="2">
        <f t="shared" si="18"/>
        <v>43281</v>
      </c>
    </row>
    <row r="1155" spans="22:23" x14ac:dyDescent="0.25">
      <c r="V1155" s="2">
        <v>36765</v>
      </c>
      <c r="W1155" s="2">
        <f t="shared" si="18"/>
        <v>43281</v>
      </c>
    </row>
    <row r="1156" spans="22:23" x14ac:dyDescent="0.25">
      <c r="V1156" s="2">
        <v>36766</v>
      </c>
      <c r="W1156" s="2">
        <f t="shared" si="18"/>
        <v>43281</v>
      </c>
    </row>
    <row r="1157" spans="22:23" x14ac:dyDescent="0.25">
      <c r="V1157" s="2">
        <v>36767</v>
      </c>
      <c r="W1157" s="2">
        <f t="shared" si="18"/>
        <v>43281</v>
      </c>
    </row>
    <row r="1158" spans="22:23" x14ac:dyDescent="0.25">
      <c r="V1158" s="2">
        <v>36768</v>
      </c>
      <c r="W1158" s="2">
        <f t="shared" si="18"/>
        <v>43281</v>
      </c>
    </row>
    <row r="1159" spans="22:23" x14ac:dyDescent="0.25">
      <c r="V1159" s="2">
        <v>36769</v>
      </c>
      <c r="W1159" s="2">
        <f t="shared" si="18"/>
        <v>43281</v>
      </c>
    </row>
    <row r="1160" spans="22:23" x14ac:dyDescent="0.25">
      <c r="V1160" s="2">
        <v>36770</v>
      </c>
      <c r="W1160" s="2">
        <f t="shared" si="18"/>
        <v>43281</v>
      </c>
    </row>
    <row r="1161" spans="22:23" x14ac:dyDescent="0.25">
      <c r="V1161" s="2">
        <v>36771</v>
      </c>
      <c r="W1161" s="2">
        <f t="shared" si="18"/>
        <v>43281</v>
      </c>
    </row>
    <row r="1162" spans="22:23" x14ac:dyDescent="0.25">
      <c r="V1162" s="2">
        <v>36772</v>
      </c>
      <c r="W1162" s="2">
        <f t="shared" si="18"/>
        <v>43281</v>
      </c>
    </row>
    <row r="1163" spans="22:23" x14ac:dyDescent="0.25">
      <c r="V1163" s="2">
        <v>36773</v>
      </c>
      <c r="W1163" s="2">
        <f t="shared" si="18"/>
        <v>43281</v>
      </c>
    </row>
    <row r="1164" spans="22:23" x14ac:dyDescent="0.25">
      <c r="V1164" s="2">
        <v>36774</v>
      </c>
      <c r="W1164" s="2">
        <f t="shared" ref="W1164:W1227" si="19">W1163</f>
        <v>43281</v>
      </c>
    </row>
    <row r="1165" spans="22:23" x14ac:dyDescent="0.25">
      <c r="V1165" s="2">
        <v>36775</v>
      </c>
      <c r="W1165" s="2">
        <f t="shared" si="19"/>
        <v>43281</v>
      </c>
    </row>
    <row r="1166" spans="22:23" x14ac:dyDescent="0.25">
      <c r="V1166" s="2">
        <v>36776</v>
      </c>
      <c r="W1166" s="2">
        <f t="shared" si="19"/>
        <v>43281</v>
      </c>
    </row>
    <row r="1167" spans="22:23" x14ac:dyDescent="0.25">
      <c r="V1167" s="2">
        <v>36777</v>
      </c>
      <c r="W1167" s="2">
        <f t="shared" si="19"/>
        <v>43281</v>
      </c>
    </row>
    <row r="1168" spans="22:23" x14ac:dyDescent="0.25">
      <c r="V1168" s="2">
        <v>36778</v>
      </c>
      <c r="W1168" s="2">
        <f t="shared" si="19"/>
        <v>43281</v>
      </c>
    </row>
    <row r="1169" spans="22:23" x14ac:dyDescent="0.25">
      <c r="V1169" s="2">
        <v>36779</v>
      </c>
      <c r="W1169" s="2">
        <f t="shared" si="19"/>
        <v>43281</v>
      </c>
    </row>
    <row r="1170" spans="22:23" x14ac:dyDescent="0.25">
      <c r="V1170" s="2">
        <v>36780</v>
      </c>
      <c r="W1170" s="2">
        <f t="shared" si="19"/>
        <v>43281</v>
      </c>
    </row>
    <row r="1171" spans="22:23" x14ac:dyDescent="0.25">
      <c r="V1171" s="2">
        <v>36781</v>
      </c>
      <c r="W1171" s="2">
        <f t="shared" si="19"/>
        <v>43281</v>
      </c>
    </row>
    <row r="1172" spans="22:23" x14ac:dyDescent="0.25">
      <c r="V1172" s="2">
        <v>36782</v>
      </c>
      <c r="W1172" s="2">
        <f t="shared" si="19"/>
        <v>43281</v>
      </c>
    </row>
    <row r="1173" spans="22:23" x14ac:dyDescent="0.25">
      <c r="V1173" s="2">
        <v>36783</v>
      </c>
      <c r="W1173" s="2">
        <f t="shared" si="19"/>
        <v>43281</v>
      </c>
    </row>
    <row r="1174" spans="22:23" x14ac:dyDescent="0.25">
      <c r="V1174" s="2">
        <v>36784</v>
      </c>
      <c r="W1174" s="2">
        <f t="shared" si="19"/>
        <v>43281</v>
      </c>
    </row>
    <row r="1175" spans="22:23" x14ac:dyDescent="0.25">
      <c r="V1175" s="2">
        <v>36785</v>
      </c>
      <c r="W1175" s="2">
        <f t="shared" si="19"/>
        <v>43281</v>
      </c>
    </row>
    <row r="1176" spans="22:23" x14ac:dyDescent="0.25">
      <c r="V1176" s="2">
        <v>36786</v>
      </c>
      <c r="W1176" s="2">
        <f t="shared" si="19"/>
        <v>43281</v>
      </c>
    </row>
    <row r="1177" spans="22:23" x14ac:dyDescent="0.25">
      <c r="V1177" s="2">
        <v>36787</v>
      </c>
      <c r="W1177" s="2">
        <f t="shared" si="19"/>
        <v>43281</v>
      </c>
    </row>
    <row r="1178" spans="22:23" x14ac:dyDescent="0.25">
      <c r="V1178" s="2">
        <v>36788</v>
      </c>
      <c r="W1178" s="2">
        <f t="shared" si="19"/>
        <v>43281</v>
      </c>
    </row>
    <row r="1179" spans="22:23" x14ac:dyDescent="0.25">
      <c r="V1179" s="2">
        <v>36789</v>
      </c>
      <c r="W1179" s="2">
        <f t="shared" si="19"/>
        <v>43281</v>
      </c>
    </row>
    <row r="1180" spans="22:23" x14ac:dyDescent="0.25">
      <c r="V1180" s="2">
        <v>36790</v>
      </c>
      <c r="W1180" s="2">
        <f t="shared" si="19"/>
        <v>43281</v>
      </c>
    </row>
    <row r="1181" spans="22:23" x14ac:dyDescent="0.25">
      <c r="V1181" s="2">
        <v>36791</v>
      </c>
      <c r="W1181" s="2">
        <f t="shared" si="19"/>
        <v>43281</v>
      </c>
    </row>
    <row r="1182" spans="22:23" x14ac:dyDescent="0.25">
      <c r="V1182" s="2">
        <v>36792</v>
      </c>
      <c r="W1182" s="2">
        <f t="shared" si="19"/>
        <v>43281</v>
      </c>
    </row>
    <row r="1183" spans="22:23" x14ac:dyDescent="0.25">
      <c r="V1183" s="2">
        <v>36793</v>
      </c>
      <c r="W1183" s="2">
        <f t="shared" si="19"/>
        <v>43281</v>
      </c>
    </row>
    <row r="1184" spans="22:23" x14ac:dyDescent="0.25">
      <c r="V1184" s="2">
        <v>36794</v>
      </c>
      <c r="W1184" s="2">
        <f t="shared" si="19"/>
        <v>43281</v>
      </c>
    </row>
    <row r="1185" spans="22:23" x14ac:dyDescent="0.25">
      <c r="V1185" s="2">
        <v>36795</v>
      </c>
      <c r="W1185" s="2">
        <f t="shared" si="19"/>
        <v>43281</v>
      </c>
    </row>
    <row r="1186" spans="22:23" x14ac:dyDescent="0.25">
      <c r="V1186" s="2">
        <v>36796</v>
      </c>
      <c r="W1186" s="2">
        <f t="shared" si="19"/>
        <v>43281</v>
      </c>
    </row>
    <row r="1187" spans="22:23" x14ac:dyDescent="0.25">
      <c r="V1187" s="2">
        <v>36797</v>
      </c>
      <c r="W1187" s="2">
        <f t="shared" si="19"/>
        <v>43281</v>
      </c>
    </row>
    <row r="1188" spans="22:23" x14ac:dyDescent="0.25">
      <c r="V1188" s="2">
        <v>36798</v>
      </c>
      <c r="W1188" s="2">
        <f t="shared" si="19"/>
        <v>43281</v>
      </c>
    </row>
    <row r="1189" spans="22:23" x14ac:dyDescent="0.25">
      <c r="V1189" s="2">
        <v>36799</v>
      </c>
      <c r="W1189" s="2">
        <f t="shared" si="19"/>
        <v>43281</v>
      </c>
    </row>
    <row r="1190" spans="22:23" x14ac:dyDescent="0.25">
      <c r="V1190" s="2">
        <v>36800</v>
      </c>
      <c r="W1190" s="2">
        <f t="shared" si="19"/>
        <v>43281</v>
      </c>
    </row>
    <row r="1191" spans="22:23" x14ac:dyDescent="0.25">
      <c r="V1191" s="2">
        <v>36801</v>
      </c>
      <c r="W1191" s="2">
        <f t="shared" si="19"/>
        <v>43281</v>
      </c>
    </row>
    <row r="1192" spans="22:23" x14ac:dyDescent="0.25">
      <c r="V1192" s="2">
        <v>36802</v>
      </c>
      <c r="W1192" s="2">
        <f t="shared" si="19"/>
        <v>43281</v>
      </c>
    </row>
    <row r="1193" spans="22:23" x14ac:dyDescent="0.25">
      <c r="V1193" s="2">
        <v>36803</v>
      </c>
      <c r="W1193" s="2">
        <f t="shared" si="19"/>
        <v>43281</v>
      </c>
    </row>
    <row r="1194" spans="22:23" x14ac:dyDescent="0.25">
      <c r="V1194" s="2">
        <v>36804</v>
      </c>
      <c r="W1194" s="2">
        <f t="shared" si="19"/>
        <v>43281</v>
      </c>
    </row>
    <row r="1195" spans="22:23" x14ac:dyDescent="0.25">
      <c r="V1195" s="2">
        <v>36805</v>
      </c>
      <c r="W1195" s="2">
        <f t="shared" si="19"/>
        <v>43281</v>
      </c>
    </row>
    <row r="1196" spans="22:23" x14ac:dyDescent="0.25">
      <c r="V1196" s="2">
        <v>36806</v>
      </c>
      <c r="W1196" s="2">
        <f t="shared" si="19"/>
        <v>43281</v>
      </c>
    </row>
    <row r="1197" spans="22:23" x14ac:dyDescent="0.25">
      <c r="V1197" s="2">
        <v>36807</v>
      </c>
      <c r="W1197" s="2">
        <f t="shared" si="19"/>
        <v>43281</v>
      </c>
    </row>
    <row r="1198" spans="22:23" x14ac:dyDescent="0.25">
      <c r="V1198" s="2">
        <v>36808</v>
      </c>
      <c r="W1198" s="2">
        <f t="shared" si="19"/>
        <v>43281</v>
      </c>
    </row>
    <row r="1199" spans="22:23" x14ac:dyDescent="0.25">
      <c r="V1199" s="2">
        <v>36809</v>
      </c>
      <c r="W1199" s="2">
        <f t="shared" si="19"/>
        <v>43281</v>
      </c>
    </row>
    <row r="1200" spans="22:23" x14ac:dyDescent="0.25">
      <c r="V1200" s="2">
        <v>36810</v>
      </c>
      <c r="W1200" s="2">
        <f t="shared" si="19"/>
        <v>43281</v>
      </c>
    </row>
    <row r="1201" spans="22:23" x14ac:dyDescent="0.25">
      <c r="V1201" s="2">
        <v>36811</v>
      </c>
      <c r="W1201" s="2">
        <f t="shared" si="19"/>
        <v>43281</v>
      </c>
    </row>
    <row r="1202" spans="22:23" x14ac:dyDescent="0.25">
      <c r="V1202" s="2">
        <v>36812</v>
      </c>
      <c r="W1202" s="2">
        <f t="shared" si="19"/>
        <v>43281</v>
      </c>
    </row>
    <row r="1203" spans="22:23" x14ac:dyDescent="0.25">
      <c r="V1203" s="2">
        <v>36813</v>
      </c>
      <c r="W1203" s="2">
        <f t="shared" si="19"/>
        <v>43281</v>
      </c>
    </row>
    <row r="1204" spans="22:23" x14ac:dyDescent="0.25">
      <c r="V1204" s="2">
        <v>36814</v>
      </c>
      <c r="W1204" s="2">
        <f t="shared" si="19"/>
        <v>43281</v>
      </c>
    </row>
    <row r="1205" spans="22:23" x14ac:dyDescent="0.25">
      <c r="V1205" s="2">
        <v>36815</v>
      </c>
      <c r="W1205" s="2">
        <f t="shared" si="19"/>
        <v>43281</v>
      </c>
    </row>
    <row r="1206" spans="22:23" x14ac:dyDescent="0.25">
      <c r="V1206" s="2">
        <v>36816</v>
      </c>
      <c r="W1206" s="2">
        <f t="shared" si="19"/>
        <v>43281</v>
      </c>
    </row>
    <row r="1207" spans="22:23" x14ac:dyDescent="0.25">
      <c r="V1207" s="2">
        <v>36817</v>
      </c>
      <c r="W1207" s="2">
        <f t="shared" si="19"/>
        <v>43281</v>
      </c>
    </row>
    <row r="1208" spans="22:23" x14ac:dyDescent="0.25">
      <c r="V1208" s="2">
        <v>36818</v>
      </c>
      <c r="W1208" s="2">
        <f t="shared" si="19"/>
        <v>43281</v>
      </c>
    </row>
    <row r="1209" spans="22:23" x14ac:dyDescent="0.25">
      <c r="V1209" s="2">
        <v>36819</v>
      </c>
      <c r="W1209" s="2">
        <f t="shared" si="19"/>
        <v>43281</v>
      </c>
    </row>
    <row r="1210" spans="22:23" x14ac:dyDescent="0.25">
      <c r="V1210" s="2">
        <v>36820</v>
      </c>
      <c r="W1210" s="2">
        <f t="shared" si="19"/>
        <v>43281</v>
      </c>
    </row>
    <row r="1211" spans="22:23" x14ac:dyDescent="0.25">
      <c r="V1211" s="2">
        <v>36821</v>
      </c>
      <c r="W1211" s="2">
        <f t="shared" si="19"/>
        <v>43281</v>
      </c>
    </row>
    <row r="1212" spans="22:23" x14ac:dyDescent="0.25">
      <c r="V1212" s="2">
        <v>36822</v>
      </c>
      <c r="W1212" s="2">
        <f t="shared" si="19"/>
        <v>43281</v>
      </c>
    </row>
    <row r="1213" spans="22:23" x14ac:dyDescent="0.25">
      <c r="V1213" s="2">
        <v>36823</v>
      </c>
      <c r="W1213" s="2">
        <f t="shared" si="19"/>
        <v>43281</v>
      </c>
    </row>
    <row r="1214" spans="22:23" x14ac:dyDescent="0.25">
      <c r="V1214" s="2">
        <v>36824</v>
      </c>
      <c r="W1214" s="2">
        <f t="shared" si="19"/>
        <v>43281</v>
      </c>
    </row>
    <row r="1215" spans="22:23" x14ac:dyDescent="0.25">
      <c r="V1215" s="2">
        <v>36825</v>
      </c>
      <c r="W1215" s="2">
        <f t="shared" si="19"/>
        <v>43281</v>
      </c>
    </row>
    <row r="1216" spans="22:23" x14ac:dyDescent="0.25">
      <c r="V1216" s="2">
        <v>36826</v>
      </c>
      <c r="W1216" s="2">
        <f t="shared" si="19"/>
        <v>43281</v>
      </c>
    </row>
    <row r="1217" spans="22:23" x14ac:dyDescent="0.25">
      <c r="V1217" s="2">
        <v>36827</v>
      </c>
      <c r="W1217" s="2">
        <f t="shared" si="19"/>
        <v>43281</v>
      </c>
    </row>
    <row r="1218" spans="22:23" x14ac:dyDescent="0.25">
      <c r="V1218" s="2">
        <v>36828</v>
      </c>
      <c r="W1218" s="2">
        <f t="shared" si="19"/>
        <v>43281</v>
      </c>
    </row>
    <row r="1219" spans="22:23" x14ac:dyDescent="0.25">
      <c r="V1219" s="2">
        <v>36829</v>
      </c>
      <c r="W1219" s="2">
        <f t="shared" si="19"/>
        <v>43281</v>
      </c>
    </row>
    <row r="1220" spans="22:23" x14ac:dyDescent="0.25">
      <c r="V1220" s="2">
        <v>36830</v>
      </c>
      <c r="W1220" s="2">
        <f t="shared" si="19"/>
        <v>43281</v>
      </c>
    </row>
    <row r="1221" spans="22:23" x14ac:dyDescent="0.25">
      <c r="V1221" s="2">
        <v>36831</v>
      </c>
      <c r="W1221" s="2">
        <f t="shared" si="19"/>
        <v>43281</v>
      </c>
    </row>
    <row r="1222" spans="22:23" x14ac:dyDescent="0.25">
      <c r="V1222" s="2">
        <v>36832</v>
      </c>
      <c r="W1222" s="2">
        <f t="shared" si="19"/>
        <v>43281</v>
      </c>
    </row>
    <row r="1223" spans="22:23" x14ac:dyDescent="0.25">
      <c r="V1223" s="2">
        <v>36833</v>
      </c>
      <c r="W1223" s="2">
        <f t="shared" si="19"/>
        <v>43281</v>
      </c>
    </row>
    <row r="1224" spans="22:23" x14ac:dyDescent="0.25">
      <c r="V1224" s="2">
        <v>36834</v>
      </c>
      <c r="W1224" s="2">
        <f t="shared" si="19"/>
        <v>43281</v>
      </c>
    </row>
    <row r="1225" spans="22:23" x14ac:dyDescent="0.25">
      <c r="V1225" s="2">
        <v>36835</v>
      </c>
      <c r="W1225" s="2">
        <f t="shared" si="19"/>
        <v>43281</v>
      </c>
    </row>
    <row r="1226" spans="22:23" x14ac:dyDescent="0.25">
      <c r="V1226" s="2">
        <v>36836</v>
      </c>
      <c r="W1226" s="2">
        <f t="shared" si="19"/>
        <v>43281</v>
      </c>
    </row>
    <row r="1227" spans="22:23" x14ac:dyDescent="0.25">
      <c r="V1227" s="2">
        <v>36837</v>
      </c>
      <c r="W1227" s="2">
        <f t="shared" si="19"/>
        <v>43281</v>
      </c>
    </row>
    <row r="1228" spans="22:23" x14ac:dyDescent="0.25">
      <c r="V1228" s="2">
        <v>36838</v>
      </c>
      <c r="W1228" s="2">
        <f t="shared" ref="W1228:W1291" si="20">W1227</f>
        <v>43281</v>
      </c>
    </row>
    <row r="1229" spans="22:23" x14ac:dyDescent="0.25">
      <c r="V1229" s="2">
        <v>36839</v>
      </c>
      <c r="W1229" s="2">
        <f t="shared" si="20"/>
        <v>43281</v>
      </c>
    </row>
    <row r="1230" spans="22:23" x14ac:dyDescent="0.25">
      <c r="V1230" s="2">
        <v>36840</v>
      </c>
      <c r="W1230" s="2">
        <f t="shared" si="20"/>
        <v>43281</v>
      </c>
    </row>
    <row r="1231" spans="22:23" x14ac:dyDescent="0.25">
      <c r="V1231" s="2">
        <v>36841</v>
      </c>
      <c r="W1231" s="2">
        <f t="shared" si="20"/>
        <v>43281</v>
      </c>
    </row>
    <row r="1232" spans="22:23" x14ac:dyDescent="0.25">
      <c r="V1232" s="2">
        <v>36842</v>
      </c>
      <c r="W1232" s="2">
        <f t="shared" si="20"/>
        <v>43281</v>
      </c>
    </row>
    <row r="1233" spans="22:23" x14ac:dyDescent="0.25">
      <c r="V1233" s="2">
        <v>36843</v>
      </c>
      <c r="W1233" s="2">
        <f t="shared" si="20"/>
        <v>43281</v>
      </c>
    </row>
    <row r="1234" spans="22:23" x14ac:dyDescent="0.25">
      <c r="V1234" s="2">
        <v>36844</v>
      </c>
      <c r="W1234" s="2">
        <f t="shared" si="20"/>
        <v>43281</v>
      </c>
    </row>
    <row r="1235" spans="22:23" x14ac:dyDescent="0.25">
      <c r="V1235" s="2">
        <v>36845</v>
      </c>
      <c r="W1235" s="2">
        <f t="shared" si="20"/>
        <v>43281</v>
      </c>
    </row>
    <row r="1236" spans="22:23" x14ac:dyDescent="0.25">
      <c r="V1236" s="2">
        <v>36846</v>
      </c>
      <c r="W1236" s="2">
        <f t="shared" si="20"/>
        <v>43281</v>
      </c>
    </row>
    <row r="1237" spans="22:23" x14ac:dyDescent="0.25">
      <c r="V1237" s="2">
        <v>36847</v>
      </c>
      <c r="W1237" s="2">
        <f t="shared" si="20"/>
        <v>43281</v>
      </c>
    </row>
    <row r="1238" spans="22:23" x14ac:dyDescent="0.25">
      <c r="V1238" s="2">
        <v>36848</v>
      </c>
      <c r="W1238" s="2">
        <f t="shared" si="20"/>
        <v>43281</v>
      </c>
    </row>
    <row r="1239" spans="22:23" x14ac:dyDescent="0.25">
      <c r="V1239" s="2">
        <v>36849</v>
      </c>
      <c r="W1239" s="2">
        <f t="shared" si="20"/>
        <v>43281</v>
      </c>
    </row>
    <row r="1240" spans="22:23" x14ac:dyDescent="0.25">
      <c r="V1240" s="2">
        <v>36850</v>
      </c>
      <c r="W1240" s="2">
        <f t="shared" si="20"/>
        <v>43281</v>
      </c>
    </row>
    <row r="1241" spans="22:23" x14ac:dyDescent="0.25">
      <c r="V1241" s="2">
        <v>36851</v>
      </c>
      <c r="W1241" s="2">
        <f t="shared" si="20"/>
        <v>43281</v>
      </c>
    </row>
    <row r="1242" spans="22:23" x14ac:dyDescent="0.25">
      <c r="V1242" s="2">
        <v>36852</v>
      </c>
      <c r="W1242" s="2">
        <f t="shared" si="20"/>
        <v>43281</v>
      </c>
    </row>
    <row r="1243" spans="22:23" x14ac:dyDescent="0.25">
      <c r="V1243" s="2">
        <v>36853</v>
      </c>
      <c r="W1243" s="2">
        <f t="shared" si="20"/>
        <v>43281</v>
      </c>
    </row>
    <row r="1244" spans="22:23" x14ac:dyDescent="0.25">
      <c r="V1244" s="2">
        <v>36854</v>
      </c>
      <c r="W1244" s="2">
        <f t="shared" si="20"/>
        <v>43281</v>
      </c>
    </row>
    <row r="1245" spans="22:23" x14ac:dyDescent="0.25">
      <c r="V1245" s="2">
        <v>36855</v>
      </c>
      <c r="W1245" s="2">
        <f t="shared" si="20"/>
        <v>43281</v>
      </c>
    </row>
    <row r="1246" spans="22:23" x14ac:dyDescent="0.25">
      <c r="V1246" s="2">
        <v>36856</v>
      </c>
      <c r="W1246" s="2">
        <f t="shared" si="20"/>
        <v>43281</v>
      </c>
    </row>
    <row r="1247" spans="22:23" x14ac:dyDescent="0.25">
      <c r="V1247" s="2">
        <v>36857</v>
      </c>
      <c r="W1247" s="2">
        <f t="shared" si="20"/>
        <v>43281</v>
      </c>
    </row>
    <row r="1248" spans="22:23" x14ac:dyDescent="0.25">
      <c r="V1248" s="2">
        <v>36858</v>
      </c>
      <c r="W1248" s="2">
        <f t="shared" si="20"/>
        <v>43281</v>
      </c>
    </row>
    <row r="1249" spans="22:23" x14ac:dyDescent="0.25">
      <c r="V1249" s="2">
        <v>36859</v>
      </c>
      <c r="W1249" s="2">
        <f t="shared" si="20"/>
        <v>43281</v>
      </c>
    </row>
    <row r="1250" spans="22:23" x14ac:dyDescent="0.25">
      <c r="V1250" s="2">
        <v>36860</v>
      </c>
      <c r="W1250" s="2">
        <f t="shared" si="20"/>
        <v>43281</v>
      </c>
    </row>
    <row r="1251" spans="22:23" x14ac:dyDescent="0.25">
      <c r="V1251" s="2">
        <v>36861</v>
      </c>
      <c r="W1251" s="2">
        <f t="shared" si="20"/>
        <v>43281</v>
      </c>
    </row>
    <row r="1252" spans="22:23" x14ac:dyDescent="0.25">
      <c r="V1252" s="2">
        <v>36862</v>
      </c>
      <c r="W1252" s="2">
        <f t="shared" si="20"/>
        <v>43281</v>
      </c>
    </row>
    <row r="1253" spans="22:23" x14ac:dyDescent="0.25">
      <c r="V1253" s="2">
        <v>36863</v>
      </c>
      <c r="W1253" s="2">
        <f t="shared" si="20"/>
        <v>43281</v>
      </c>
    </row>
    <row r="1254" spans="22:23" x14ac:dyDescent="0.25">
      <c r="V1254" s="2">
        <v>36864</v>
      </c>
      <c r="W1254" s="2">
        <f t="shared" si="20"/>
        <v>43281</v>
      </c>
    </row>
    <row r="1255" spans="22:23" x14ac:dyDescent="0.25">
      <c r="V1255" s="2">
        <v>36865</v>
      </c>
      <c r="W1255" s="2">
        <f t="shared" si="20"/>
        <v>43281</v>
      </c>
    </row>
    <row r="1256" spans="22:23" x14ac:dyDescent="0.25">
      <c r="V1256" s="2">
        <v>36866</v>
      </c>
      <c r="W1256" s="2">
        <f t="shared" si="20"/>
        <v>43281</v>
      </c>
    </row>
    <row r="1257" spans="22:23" x14ac:dyDescent="0.25">
      <c r="V1257" s="2">
        <v>36867</v>
      </c>
      <c r="W1257" s="2">
        <f t="shared" si="20"/>
        <v>43281</v>
      </c>
    </row>
    <row r="1258" spans="22:23" x14ac:dyDescent="0.25">
      <c r="V1258" s="2">
        <v>36868</v>
      </c>
      <c r="W1258" s="2">
        <f t="shared" si="20"/>
        <v>43281</v>
      </c>
    </row>
    <row r="1259" spans="22:23" x14ac:dyDescent="0.25">
      <c r="V1259" s="2">
        <v>36869</v>
      </c>
      <c r="W1259" s="2">
        <f t="shared" si="20"/>
        <v>43281</v>
      </c>
    </row>
    <row r="1260" spans="22:23" x14ac:dyDescent="0.25">
      <c r="V1260" s="2">
        <v>36870</v>
      </c>
      <c r="W1260" s="2">
        <f t="shared" si="20"/>
        <v>43281</v>
      </c>
    </row>
    <row r="1261" spans="22:23" x14ac:dyDescent="0.25">
      <c r="V1261" s="2">
        <v>36871</v>
      </c>
      <c r="W1261" s="2">
        <f t="shared" si="20"/>
        <v>43281</v>
      </c>
    </row>
    <row r="1262" spans="22:23" x14ac:dyDescent="0.25">
      <c r="V1262" s="2">
        <v>36872</v>
      </c>
      <c r="W1262" s="2">
        <f t="shared" si="20"/>
        <v>43281</v>
      </c>
    </row>
    <row r="1263" spans="22:23" x14ac:dyDescent="0.25">
      <c r="V1263" s="2">
        <v>36873</v>
      </c>
      <c r="W1263" s="2">
        <f t="shared" si="20"/>
        <v>43281</v>
      </c>
    </row>
    <row r="1264" spans="22:23" x14ac:dyDescent="0.25">
      <c r="V1264" s="2">
        <v>36874</v>
      </c>
      <c r="W1264" s="2">
        <f t="shared" si="20"/>
        <v>43281</v>
      </c>
    </row>
    <row r="1265" spans="22:23" x14ac:dyDescent="0.25">
      <c r="V1265" s="2">
        <v>36875</v>
      </c>
      <c r="W1265" s="2">
        <f t="shared" si="20"/>
        <v>43281</v>
      </c>
    </row>
    <row r="1266" spans="22:23" x14ac:dyDescent="0.25">
      <c r="V1266" s="2">
        <v>36876</v>
      </c>
      <c r="W1266" s="2">
        <f t="shared" si="20"/>
        <v>43281</v>
      </c>
    </row>
    <row r="1267" spans="22:23" x14ac:dyDescent="0.25">
      <c r="V1267" s="2">
        <v>36877</v>
      </c>
      <c r="W1267" s="2">
        <f t="shared" si="20"/>
        <v>43281</v>
      </c>
    </row>
    <row r="1268" spans="22:23" x14ac:dyDescent="0.25">
      <c r="V1268" s="2">
        <v>36878</v>
      </c>
      <c r="W1268" s="2">
        <f t="shared" si="20"/>
        <v>43281</v>
      </c>
    </row>
    <row r="1269" spans="22:23" x14ac:dyDescent="0.25">
      <c r="V1269" s="2">
        <v>36879</v>
      </c>
      <c r="W1269" s="2">
        <f t="shared" si="20"/>
        <v>43281</v>
      </c>
    </row>
    <row r="1270" spans="22:23" x14ac:dyDescent="0.25">
      <c r="V1270" s="2">
        <v>36880</v>
      </c>
      <c r="W1270" s="2">
        <f t="shared" si="20"/>
        <v>43281</v>
      </c>
    </row>
    <row r="1271" spans="22:23" x14ac:dyDescent="0.25">
      <c r="V1271" s="2">
        <v>36881</v>
      </c>
      <c r="W1271" s="2">
        <f t="shared" si="20"/>
        <v>43281</v>
      </c>
    </row>
    <row r="1272" spans="22:23" x14ac:dyDescent="0.25">
      <c r="V1272" s="2">
        <v>36882</v>
      </c>
      <c r="W1272" s="2">
        <f t="shared" si="20"/>
        <v>43281</v>
      </c>
    </row>
    <row r="1273" spans="22:23" x14ac:dyDescent="0.25">
      <c r="V1273" s="2">
        <v>36883</v>
      </c>
      <c r="W1273" s="2">
        <f t="shared" si="20"/>
        <v>43281</v>
      </c>
    </row>
    <row r="1274" spans="22:23" x14ac:dyDescent="0.25">
      <c r="V1274" s="2">
        <v>36884</v>
      </c>
      <c r="W1274" s="2">
        <f t="shared" si="20"/>
        <v>43281</v>
      </c>
    </row>
    <row r="1275" spans="22:23" x14ac:dyDescent="0.25">
      <c r="V1275" s="2">
        <v>36885</v>
      </c>
      <c r="W1275" s="2">
        <f t="shared" si="20"/>
        <v>43281</v>
      </c>
    </row>
    <row r="1276" spans="22:23" x14ac:dyDescent="0.25">
      <c r="V1276" s="2">
        <v>36886</v>
      </c>
      <c r="W1276" s="2">
        <f t="shared" si="20"/>
        <v>43281</v>
      </c>
    </row>
    <row r="1277" spans="22:23" x14ac:dyDescent="0.25">
      <c r="V1277" s="2">
        <v>36887</v>
      </c>
      <c r="W1277" s="2">
        <f t="shared" si="20"/>
        <v>43281</v>
      </c>
    </row>
    <row r="1278" spans="22:23" x14ac:dyDescent="0.25">
      <c r="V1278" s="2">
        <v>36888</v>
      </c>
      <c r="W1278" s="2">
        <f t="shared" si="20"/>
        <v>43281</v>
      </c>
    </row>
    <row r="1279" spans="22:23" x14ac:dyDescent="0.25">
      <c r="V1279" s="2">
        <v>36889</v>
      </c>
      <c r="W1279" s="2">
        <f t="shared" si="20"/>
        <v>43281</v>
      </c>
    </row>
    <row r="1280" spans="22:23" x14ac:dyDescent="0.25">
      <c r="V1280" s="2">
        <v>36890</v>
      </c>
      <c r="W1280" s="2">
        <f t="shared" si="20"/>
        <v>43281</v>
      </c>
    </row>
    <row r="1281" spans="22:23" x14ac:dyDescent="0.25">
      <c r="V1281" s="2">
        <v>36891</v>
      </c>
      <c r="W1281" s="2">
        <f t="shared" si="20"/>
        <v>43281</v>
      </c>
    </row>
    <row r="1282" spans="22:23" x14ac:dyDescent="0.25">
      <c r="V1282" s="2">
        <v>36892</v>
      </c>
      <c r="W1282" s="2">
        <f t="shared" si="20"/>
        <v>43281</v>
      </c>
    </row>
    <row r="1283" spans="22:23" x14ac:dyDescent="0.25">
      <c r="V1283" s="2">
        <v>36893</v>
      </c>
      <c r="W1283" s="2">
        <f t="shared" si="20"/>
        <v>43281</v>
      </c>
    </row>
    <row r="1284" spans="22:23" x14ac:dyDescent="0.25">
      <c r="V1284" s="2">
        <v>36894</v>
      </c>
      <c r="W1284" s="2">
        <f t="shared" si="20"/>
        <v>43281</v>
      </c>
    </row>
    <row r="1285" spans="22:23" x14ac:dyDescent="0.25">
      <c r="V1285" s="2">
        <v>36895</v>
      </c>
      <c r="W1285" s="2">
        <f t="shared" si="20"/>
        <v>43281</v>
      </c>
    </row>
    <row r="1286" spans="22:23" x14ac:dyDescent="0.25">
      <c r="V1286" s="2">
        <v>36896</v>
      </c>
      <c r="W1286" s="2">
        <f t="shared" si="20"/>
        <v>43281</v>
      </c>
    </row>
    <row r="1287" spans="22:23" x14ac:dyDescent="0.25">
      <c r="V1287" s="2">
        <v>36897</v>
      </c>
      <c r="W1287" s="2">
        <f t="shared" si="20"/>
        <v>43281</v>
      </c>
    </row>
    <row r="1288" spans="22:23" x14ac:dyDescent="0.25">
      <c r="V1288" s="2">
        <v>36898</v>
      </c>
      <c r="W1288" s="2">
        <f t="shared" si="20"/>
        <v>43281</v>
      </c>
    </row>
    <row r="1289" spans="22:23" x14ac:dyDescent="0.25">
      <c r="V1289" s="2">
        <v>36899</v>
      </c>
      <c r="W1289" s="2">
        <f t="shared" si="20"/>
        <v>43281</v>
      </c>
    </row>
    <row r="1290" spans="22:23" x14ac:dyDescent="0.25">
      <c r="V1290" s="2">
        <v>36900</v>
      </c>
      <c r="W1290" s="2">
        <f t="shared" si="20"/>
        <v>43281</v>
      </c>
    </row>
    <row r="1291" spans="22:23" x14ac:dyDescent="0.25">
      <c r="V1291" s="2">
        <v>36901</v>
      </c>
      <c r="W1291" s="2">
        <f t="shared" si="20"/>
        <v>43281</v>
      </c>
    </row>
    <row r="1292" spans="22:23" x14ac:dyDescent="0.25">
      <c r="V1292" s="2">
        <v>36902</v>
      </c>
      <c r="W1292" s="2">
        <f t="shared" ref="W1292:W1355" si="21">W1291</f>
        <v>43281</v>
      </c>
    </row>
    <row r="1293" spans="22:23" x14ac:dyDescent="0.25">
      <c r="V1293" s="2">
        <v>36903</v>
      </c>
      <c r="W1293" s="2">
        <f t="shared" si="21"/>
        <v>43281</v>
      </c>
    </row>
    <row r="1294" spans="22:23" x14ac:dyDescent="0.25">
      <c r="V1294" s="2">
        <v>36904</v>
      </c>
      <c r="W1294" s="2">
        <f t="shared" si="21"/>
        <v>43281</v>
      </c>
    </row>
    <row r="1295" spans="22:23" x14ac:dyDescent="0.25">
      <c r="V1295" s="2">
        <v>36905</v>
      </c>
      <c r="W1295" s="2">
        <f t="shared" si="21"/>
        <v>43281</v>
      </c>
    </row>
    <row r="1296" spans="22:23" x14ac:dyDescent="0.25">
      <c r="V1296" s="2">
        <v>36906</v>
      </c>
      <c r="W1296" s="2">
        <f t="shared" si="21"/>
        <v>43281</v>
      </c>
    </row>
    <row r="1297" spans="22:23" x14ac:dyDescent="0.25">
      <c r="V1297" s="2">
        <v>36907</v>
      </c>
      <c r="W1297" s="2">
        <f t="shared" si="21"/>
        <v>43281</v>
      </c>
    </row>
    <row r="1298" spans="22:23" x14ac:dyDescent="0.25">
      <c r="V1298" s="2">
        <v>36908</v>
      </c>
      <c r="W1298" s="2">
        <f t="shared" si="21"/>
        <v>43281</v>
      </c>
    </row>
    <row r="1299" spans="22:23" x14ac:dyDescent="0.25">
      <c r="V1299" s="2">
        <v>36909</v>
      </c>
      <c r="W1299" s="2">
        <f t="shared" si="21"/>
        <v>43281</v>
      </c>
    </row>
    <row r="1300" spans="22:23" x14ac:dyDescent="0.25">
      <c r="V1300" s="2">
        <v>36910</v>
      </c>
      <c r="W1300" s="2">
        <f t="shared" si="21"/>
        <v>43281</v>
      </c>
    </row>
    <row r="1301" spans="22:23" x14ac:dyDescent="0.25">
      <c r="V1301" s="2">
        <v>36911</v>
      </c>
      <c r="W1301" s="2">
        <f t="shared" si="21"/>
        <v>43281</v>
      </c>
    </row>
    <row r="1302" spans="22:23" x14ac:dyDescent="0.25">
      <c r="V1302" s="2">
        <v>36912</v>
      </c>
      <c r="W1302" s="2">
        <f t="shared" si="21"/>
        <v>43281</v>
      </c>
    </row>
    <row r="1303" spans="22:23" x14ac:dyDescent="0.25">
      <c r="V1303" s="2">
        <v>36913</v>
      </c>
      <c r="W1303" s="2">
        <f t="shared" si="21"/>
        <v>43281</v>
      </c>
    </row>
    <row r="1304" spans="22:23" x14ac:dyDescent="0.25">
      <c r="V1304" s="2">
        <v>36914</v>
      </c>
      <c r="W1304" s="2">
        <f t="shared" si="21"/>
        <v>43281</v>
      </c>
    </row>
    <row r="1305" spans="22:23" x14ac:dyDescent="0.25">
      <c r="V1305" s="2">
        <v>36915</v>
      </c>
      <c r="W1305" s="2">
        <f t="shared" si="21"/>
        <v>43281</v>
      </c>
    </row>
    <row r="1306" spans="22:23" x14ac:dyDescent="0.25">
      <c r="V1306" s="2">
        <v>36916</v>
      </c>
      <c r="W1306" s="2">
        <f t="shared" si="21"/>
        <v>43281</v>
      </c>
    </row>
    <row r="1307" spans="22:23" x14ac:dyDescent="0.25">
      <c r="V1307" s="2">
        <v>36917</v>
      </c>
      <c r="W1307" s="2">
        <f t="shared" si="21"/>
        <v>43281</v>
      </c>
    </row>
    <row r="1308" spans="22:23" x14ac:dyDescent="0.25">
      <c r="V1308" s="2">
        <v>36918</v>
      </c>
      <c r="W1308" s="2">
        <f t="shared" si="21"/>
        <v>43281</v>
      </c>
    </row>
    <row r="1309" spans="22:23" x14ac:dyDescent="0.25">
      <c r="V1309" s="2">
        <v>36919</v>
      </c>
      <c r="W1309" s="2">
        <f t="shared" si="21"/>
        <v>43281</v>
      </c>
    </row>
    <row r="1310" spans="22:23" x14ac:dyDescent="0.25">
      <c r="V1310" s="2">
        <v>36920</v>
      </c>
      <c r="W1310" s="2">
        <f t="shared" si="21"/>
        <v>43281</v>
      </c>
    </row>
    <row r="1311" spans="22:23" x14ac:dyDescent="0.25">
      <c r="V1311" s="2">
        <v>36921</v>
      </c>
      <c r="W1311" s="2">
        <f t="shared" si="21"/>
        <v>43281</v>
      </c>
    </row>
    <row r="1312" spans="22:23" x14ac:dyDescent="0.25">
      <c r="V1312" s="2">
        <v>36922</v>
      </c>
      <c r="W1312" s="2">
        <f t="shared" si="21"/>
        <v>43281</v>
      </c>
    </row>
    <row r="1313" spans="22:23" x14ac:dyDescent="0.25">
      <c r="V1313" s="2">
        <v>36923</v>
      </c>
      <c r="W1313" s="2">
        <f t="shared" si="21"/>
        <v>43281</v>
      </c>
    </row>
    <row r="1314" spans="22:23" x14ac:dyDescent="0.25">
      <c r="V1314" s="2">
        <v>36924</v>
      </c>
      <c r="W1314" s="2">
        <f t="shared" si="21"/>
        <v>43281</v>
      </c>
    </row>
    <row r="1315" spans="22:23" x14ac:dyDescent="0.25">
      <c r="V1315" s="2">
        <v>36925</v>
      </c>
      <c r="W1315" s="2">
        <f t="shared" si="21"/>
        <v>43281</v>
      </c>
    </row>
    <row r="1316" spans="22:23" x14ac:dyDescent="0.25">
      <c r="V1316" s="2">
        <v>36926</v>
      </c>
      <c r="W1316" s="2">
        <f t="shared" si="21"/>
        <v>43281</v>
      </c>
    </row>
    <row r="1317" spans="22:23" x14ac:dyDescent="0.25">
      <c r="V1317" s="2">
        <v>36927</v>
      </c>
      <c r="W1317" s="2">
        <f t="shared" si="21"/>
        <v>43281</v>
      </c>
    </row>
    <row r="1318" spans="22:23" x14ac:dyDescent="0.25">
      <c r="V1318" s="2">
        <v>36928</v>
      </c>
      <c r="W1318" s="2">
        <f t="shared" si="21"/>
        <v>43281</v>
      </c>
    </row>
    <row r="1319" spans="22:23" x14ac:dyDescent="0.25">
      <c r="V1319" s="2">
        <v>36929</v>
      </c>
      <c r="W1319" s="2">
        <f t="shared" si="21"/>
        <v>43281</v>
      </c>
    </row>
    <row r="1320" spans="22:23" x14ac:dyDescent="0.25">
      <c r="V1320" s="2">
        <v>36930</v>
      </c>
      <c r="W1320" s="2">
        <f t="shared" si="21"/>
        <v>43281</v>
      </c>
    </row>
    <row r="1321" spans="22:23" x14ac:dyDescent="0.25">
      <c r="V1321" s="2">
        <v>36931</v>
      </c>
      <c r="W1321" s="2">
        <f t="shared" si="21"/>
        <v>43281</v>
      </c>
    </row>
    <row r="1322" spans="22:23" x14ac:dyDescent="0.25">
      <c r="V1322" s="2">
        <v>36932</v>
      </c>
      <c r="W1322" s="2">
        <f t="shared" si="21"/>
        <v>43281</v>
      </c>
    </row>
    <row r="1323" spans="22:23" x14ac:dyDescent="0.25">
      <c r="V1323" s="2">
        <v>36933</v>
      </c>
      <c r="W1323" s="2">
        <f t="shared" si="21"/>
        <v>43281</v>
      </c>
    </row>
    <row r="1324" spans="22:23" x14ac:dyDescent="0.25">
      <c r="V1324" s="2">
        <v>36934</v>
      </c>
      <c r="W1324" s="2">
        <f t="shared" si="21"/>
        <v>43281</v>
      </c>
    </row>
    <row r="1325" spans="22:23" x14ac:dyDescent="0.25">
      <c r="V1325" s="2">
        <v>36935</v>
      </c>
      <c r="W1325" s="2">
        <f t="shared" si="21"/>
        <v>43281</v>
      </c>
    </row>
    <row r="1326" spans="22:23" x14ac:dyDescent="0.25">
      <c r="V1326" s="2">
        <v>36936</v>
      </c>
      <c r="W1326" s="2">
        <f t="shared" si="21"/>
        <v>43281</v>
      </c>
    </row>
    <row r="1327" spans="22:23" x14ac:dyDescent="0.25">
      <c r="V1327" s="2">
        <v>36937</v>
      </c>
      <c r="W1327" s="2">
        <f t="shared" si="21"/>
        <v>43281</v>
      </c>
    </row>
    <row r="1328" spans="22:23" x14ac:dyDescent="0.25">
      <c r="V1328" s="2">
        <v>36938</v>
      </c>
      <c r="W1328" s="2">
        <f t="shared" si="21"/>
        <v>43281</v>
      </c>
    </row>
    <row r="1329" spans="22:23" x14ac:dyDescent="0.25">
      <c r="V1329" s="2">
        <v>36939</v>
      </c>
      <c r="W1329" s="2">
        <f t="shared" si="21"/>
        <v>43281</v>
      </c>
    </row>
    <row r="1330" spans="22:23" x14ac:dyDescent="0.25">
      <c r="V1330" s="2">
        <v>36940</v>
      </c>
      <c r="W1330" s="2">
        <f t="shared" si="21"/>
        <v>43281</v>
      </c>
    </row>
    <row r="1331" spans="22:23" x14ac:dyDescent="0.25">
      <c r="V1331" s="2">
        <v>36941</v>
      </c>
      <c r="W1331" s="2">
        <f t="shared" si="21"/>
        <v>43281</v>
      </c>
    </row>
    <row r="1332" spans="22:23" x14ac:dyDescent="0.25">
      <c r="V1332" s="2">
        <v>36942</v>
      </c>
      <c r="W1332" s="2">
        <f t="shared" si="21"/>
        <v>43281</v>
      </c>
    </row>
    <row r="1333" spans="22:23" x14ac:dyDescent="0.25">
      <c r="V1333" s="2">
        <v>36943</v>
      </c>
      <c r="W1333" s="2">
        <f t="shared" si="21"/>
        <v>43281</v>
      </c>
    </row>
    <row r="1334" spans="22:23" x14ac:dyDescent="0.25">
      <c r="V1334" s="2">
        <v>36944</v>
      </c>
      <c r="W1334" s="2">
        <f t="shared" si="21"/>
        <v>43281</v>
      </c>
    </row>
    <row r="1335" spans="22:23" x14ac:dyDescent="0.25">
      <c r="V1335" s="2">
        <v>36945</v>
      </c>
      <c r="W1335" s="2">
        <f t="shared" si="21"/>
        <v>43281</v>
      </c>
    </row>
    <row r="1336" spans="22:23" x14ac:dyDescent="0.25">
      <c r="V1336" s="2">
        <v>36946</v>
      </c>
      <c r="W1336" s="2">
        <f t="shared" si="21"/>
        <v>43281</v>
      </c>
    </row>
    <row r="1337" spans="22:23" x14ac:dyDescent="0.25">
      <c r="V1337" s="2">
        <v>36947</v>
      </c>
      <c r="W1337" s="2">
        <f t="shared" si="21"/>
        <v>43281</v>
      </c>
    </row>
    <row r="1338" spans="22:23" x14ac:dyDescent="0.25">
      <c r="V1338" s="2">
        <v>36948</v>
      </c>
      <c r="W1338" s="2">
        <f t="shared" si="21"/>
        <v>43281</v>
      </c>
    </row>
    <row r="1339" spans="22:23" x14ac:dyDescent="0.25">
      <c r="V1339" s="2">
        <v>36949</v>
      </c>
      <c r="W1339" s="2">
        <f t="shared" si="21"/>
        <v>43281</v>
      </c>
    </row>
    <row r="1340" spans="22:23" x14ac:dyDescent="0.25">
      <c r="V1340" s="2">
        <v>36950</v>
      </c>
      <c r="W1340" s="2">
        <f t="shared" si="21"/>
        <v>43281</v>
      </c>
    </row>
    <row r="1341" spans="22:23" x14ac:dyDescent="0.25">
      <c r="V1341" s="2">
        <v>36951</v>
      </c>
      <c r="W1341" s="2">
        <f t="shared" si="21"/>
        <v>43281</v>
      </c>
    </row>
    <row r="1342" spans="22:23" x14ac:dyDescent="0.25">
      <c r="V1342" s="2">
        <v>36952</v>
      </c>
      <c r="W1342" s="2">
        <f t="shared" si="21"/>
        <v>43281</v>
      </c>
    </row>
    <row r="1343" spans="22:23" x14ac:dyDescent="0.25">
      <c r="V1343" s="2">
        <v>36953</v>
      </c>
      <c r="W1343" s="2">
        <f t="shared" si="21"/>
        <v>43281</v>
      </c>
    </row>
    <row r="1344" spans="22:23" x14ac:dyDescent="0.25">
      <c r="V1344" s="2">
        <v>36954</v>
      </c>
      <c r="W1344" s="2">
        <f t="shared" si="21"/>
        <v>43281</v>
      </c>
    </row>
    <row r="1345" spans="22:23" x14ac:dyDescent="0.25">
      <c r="V1345" s="2">
        <v>36955</v>
      </c>
      <c r="W1345" s="2">
        <f t="shared" si="21"/>
        <v>43281</v>
      </c>
    </row>
    <row r="1346" spans="22:23" x14ac:dyDescent="0.25">
      <c r="V1346" s="2">
        <v>36956</v>
      </c>
      <c r="W1346" s="2">
        <f t="shared" si="21"/>
        <v>43281</v>
      </c>
    </row>
    <row r="1347" spans="22:23" x14ac:dyDescent="0.25">
      <c r="V1347" s="2">
        <v>36957</v>
      </c>
      <c r="W1347" s="2">
        <f t="shared" si="21"/>
        <v>43281</v>
      </c>
    </row>
    <row r="1348" spans="22:23" x14ac:dyDescent="0.25">
      <c r="V1348" s="2">
        <v>36958</v>
      </c>
      <c r="W1348" s="2">
        <f t="shared" si="21"/>
        <v>43281</v>
      </c>
    </row>
    <row r="1349" spans="22:23" x14ac:dyDescent="0.25">
      <c r="V1349" s="2">
        <v>36959</v>
      </c>
      <c r="W1349" s="2">
        <f t="shared" si="21"/>
        <v>43281</v>
      </c>
    </row>
    <row r="1350" spans="22:23" x14ac:dyDescent="0.25">
      <c r="V1350" s="2">
        <v>36960</v>
      </c>
      <c r="W1350" s="2">
        <f t="shared" si="21"/>
        <v>43281</v>
      </c>
    </row>
    <row r="1351" spans="22:23" x14ac:dyDescent="0.25">
      <c r="V1351" s="2">
        <v>36961</v>
      </c>
      <c r="W1351" s="2">
        <f t="shared" si="21"/>
        <v>43281</v>
      </c>
    </row>
    <row r="1352" spans="22:23" x14ac:dyDescent="0.25">
      <c r="V1352" s="2">
        <v>36962</v>
      </c>
      <c r="W1352" s="2">
        <f t="shared" si="21"/>
        <v>43281</v>
      </c>
    </row>
    <row r="1353" spans="22:23" x14ac:dyDescent="0.25">
      <c r="V1353" s="2">
        <v>36963</v>
      </c>
      <c r="W1353" s="2">
        <f t="shared" si="21"/>
        <v>43281</v>
      </c>
    </row>
    <row r="1354" spans="22:23" x14ac:dyDescent="0.25">
      <c r="V1354" s="2">
        <v>36964</v>
      </c>
      <c r="W1354" s="2">
        <f t="shared" si="21"/>
        <v>43281</v>
      </c>
    </row>
    <row r="1355" spans="22:23" x14ac:dyDescent="0.25">
      <c r="V1355" s="2">
        <v>36965</v>
      </c>
      <c r="W1355" s="2">
        <f t="shared" si="21"/>
        <v>43281</v>
      </c>
    </row>
    <row r="1356" spans="22:23" x14ac:dyDescent="0.25">
      <c r="V1356" s="2">
        <v>36966</v>
      </c>
      <c r="W1356" s="2">
        <f t="shared" ref="W1356:W1419" si="22">W1355</f>
        <v>43281</v>
      </c>
    </row>
    <row r="1357" spans="22:23" x14ac:dyDescent="0.25">
      <c r="V1357" s="2">
        <v>36967</v>
      </c>
      <c r="W1357" s="2">
        <f t="shared" si="22"/>
        <v>43281</v>
      </c>
    </row>
    <row r="1358" spans="22:23" x14ac:dyDescent="0.25">
      <c r="V1358" s="2">
        <v>36968</v>
      </c>
      <c r="W1358" s="2">
        <f t="shared" si="22"/>
        <v>43281</v>
      </c>
    </row>
    <row r="1359" spans="22:23" x14ac:dyDescent="0.25">
      <c r="V1359" s="2">
        <v>36969</v>
      </c>
      <c r="W1359" s="2">
        <f t="shared" si="22"/>
        <v>43281</v>
      </c>
    </row>
    <row r="1360" spans="22:23" x14ac:dyDescent="0.25">
      <c r="V1360" s="2">
        <v>36970</v>
      </c>
      <c r="W1360" s="2">
        <f t="shared" si="22"/>
        <v>43281</v>
      </c>
    </row>
    <row r="1361" spans="22:23" x14ac:dyDescent="0.25">
      <c r="V1361" s="2">
        <v>36971</v>
      </c>
      <c r="W1361" s="2">
        <f t="shared" si="22"/>
        <v>43281</v>
      </c>
    </row>
    <row r="1362" spans="22:23" x14ac:dyDescent="0.25">
      <c r="V1362" s="2">
        <v>36972</v>
      </c>
      <c r="W1362" s="2">
        <f t="shared" si="22"/>
        <v>43281</v>
      </c>
    </row>
    <row r="1363" spans="22:23" x14ac:dyDescent="0.25">
      <c r="V1363" s="2">
        <v>36973</v>
      </c>
      <c r="W1363" s="2">
        <f t="shared" si="22"/>
        <v>43281</v>
      </c>
    </row>
    <row r="1364" spans="22:23" x14ac:dyDescent="0.25">
      <c r="V1364" s="2">
        <v>36974</v>
      </c>
      <c r="W1364" s="2">
        <f t="shared" si="22"/>
        <v>43281</v>
      </c>
    </row>
    <row r="1365" spans="22:23" x14ac:dyDescent="0.25">
      <c r="V1365" s="2">
        <v>36975</v>
      </c>
      <c r="W1365" s="2">
        <f t="shared" si="22"/>
        <v>43281</v>
      </c>
    </row>
    <row r="1366" spans="22:23" x14ac:dyDescent="0.25">
      <c r="V1366" s="2">
        <v>36976</v>
      </c>
      <c r="W1366" s="2">
        <f t="shared" si="22"/>
        <v>43281</v>
      </c>
    </row>
    <row r="1367" spans="22:23" x14ac:dyDescent="0.25">
      <c r="V1367" s="2">
        <v>36977</v>
      </c>
      <c r="W1367" s="2">
        <f t="shared" si="22"/>
        <v>43281</v>
      </c>
    </row>
    <row r="1368" spans="22:23" x14ac:dyDescent="0.25">
      <c r="V1368" s="2">
        <v>36978</v>
      </c>
      <c r="W1368" s="2">
        <f t="shared" si="22"/>
        <v>43281</v>
      </c>
    </row>
    <row r="1369" spans="22:23" x14ac:dyDescent="0.25">
      <c r="V1369" s="2">
        <v>36979</v>
      </c>
      <c r="W1369" s="2">
        <f t="shared" si="22"/>
        <v>43281</v>
      </c>
    </row>
    <row r="1370" spans="22:23" x14ac:dyDescent="0.25">
      <c r="V1370" s="2">
        <v>36980</v>
      </c>
      <c r="W1370" s="2">
        <f t="shared" si="22"/>
        <v>43281</v>
      </c>
    </row>
    <row r="1371" spans="22:23" x14ac:dyDescent="0.25">
      <c r="V1371" s="2">
        <v>36981</v>
      </c>
      <c r="W1371" s="2">
        <f t="shared" si="22"/>
        <v>43281</v>
      </c>
    </row>
    <row r="1372" spans="22:23" x14ac:dyDescent="0.25">
      <c r="V1372" s="2">
        <v>36982</v>
      </c>
      <c r="W1372" s="2">
        <f t="shared" si="22"/>
        <v>43281</v>
      </c>
    </row>
    <row r="1373" spans="22:23" x14ac:dyDescent="0.25">
      <c r="V1373" s="2">
        <v>36983</v>
      </c>
      <c r="W1373" s="2">
        <f t="shared" si="22"/>
        <v>43281</v>
      </c>
    </row>
    <row r="1374" spans="22:23" x14ac:dyDescent="0.25">
      <c r="V1374" s="2">
        <v>36984</v>
      </c>
      <c r="W1374" s="2">
        <f t="shared" si="22"/>
        <v>43281</v>
      </c>
    </row>
    <row r="1375" spans="22:23" x14ac:dyDescent="0.25">
      <c r="V1375" s="2">
        <v>36985</v>
      </c>
      <c r="W1375" s="2">
        <f t="shared" si="22"/>
        <v>43281</v>
      </c>
    </row>
    <row r="1376" spans="22:23" x14ac:dyDescent="0.25">
      <c r="V1376" s="2">
        <v>36986</v>
      </c>
      <c r="W1376" s="2">
        <f t="shared" si="22"/>
        <v>43281</v>
      </c>
    </row>
    <row r="1377" spans="22:23" x14ac:dyDescent="0.25">
      <c r="V1377" s="2">
        <v>36987</v>
      </c>
      <c r="W1377" s="2">
        <f t="shared" si="22"/>
        <v>43281</v>
      </c>
    </row>
    <row r="1378" spans="22:23" x14ac:dyDescent="0.25">
      <c r="V1378" s="2">
        <v>36988</v>
      </c>
      <c r="W1378" s="2">
        <f t="shared" si="22"/>
        <v>43281</v>
      </c>
    </row>
    <row r="1379" spans="22:23" x14ac:dyDescent="0.25">
      <c r="V1379" s="2">
        <v>36989</v>
      </c>
      <c r="W1379" s="2">
        <f t="shared" si="22"/>
        <v>43281</v>
      </c>
    </row>
    <row r="1380" spans="22:23" x14ac:dyDescent="0.25">
      <c r="V1380" s="2">
        <v>36990</v>
      </c>
      <c r="W1380" s="2">
        <f t="shared" si="22"/>
        <v>43281</v>
      </c>
    </row>
    <row r="1381" spans="22:23" x14ac:dyDescent="0.25">
      <c r="V1381" s="2">
        <v>36991</v>
      </c>
      <c r="W1381" s="2">
        <f t="shared" si="22"/>
        <v>43281</v>
      </c>
    </row>
    <row r="1382" spans="22:23" x14ac:dyDescent="0.25">
      <c r="V1382" s="2">
        <v>36992</v>
      </c>
      <c r="W1382" s="2">
        <f t="shared" si="22"/>
        <v>43281</v>
      </c>
    </row>
    <row r="1383" spans="22:23" x14ac:dyDescent="0.25">
      <c r="V1383" s="2">
        <v>36993</v>
      </c>
      <c r="W1383" s="2">
        <f t="shared" si="22"/>
        <v>43281</v>
      </c>
    </row>
    <row r="1384" spans="22:23" x14ac:dyDescent="0.25">
      <c r="V1384" s="2">
        <v>36994</v>
      </c>
      <c r="W1384" s="2">
        <f t="shared" si="22"/>
        <v>43281</v>
      </c>
    </row>
    <row r="1385" spans="22:23" x14ac:dyDescent="0.25">
      <c r="V1385" s="2">
        <v>36995</v>
      </c>
      <c r="W1385" s="2">
        <f t="shared" si="22"/>
        <v>43281</v>
      </c>
    </row>
    <row r="1386" spans="22:23" x14ac:dyDescent="0.25">
      <c r="V1386" s="2">
        <v>36996</v>
      </c>
      <c r="W1386" s="2">
        <f t="shared" si="22"/>
        <v>43281</v>
      </c>
    </row>
    <row r="1387" spans="22:23" x14ac:dyDescent="0.25">
      <c r="V1387" s="2">
        <v>36997</v>
      </c>
      <c r="W1387" s="2">
        <f t="shared" si="22"/>
        <v>43281</v>
      </c>
    </row>
    <row r="1388" spans="22:23" x14ac:dyDescent="0.25">
      <c r="V1388" s="2">
        <v>36998</v>
      </c>
      <c r="W1388" s="2">
        <f t="shared" si="22"/>
        <v>43281</v>
      </c>
    </row>
    <row r="1389" spans="22:23" x14ac:dyDescent="0.25">
      <c r="V1389" s="2">
        <v>36999</v>
      </c>
      <c r="W1389" s="2">
        <f t="shared" si="22"/>
        <v>43281</v>
      </c>
    </row>
    <row r="1390" spans="22:23" x14ac:dyDescent="0.25">
      <c r="V1390" s="2">
        <v>37000</v>
      </c>
      <c r="W1390" s="2">
        <f t="shared" si="22"/>
        <v>43281</v>
      </c>
    </row>
    <row r="1391" spans="22:23" x14ac:dyDescent="0.25">
      <c r="V1391" s="2">
        <v>37001</v>
      </c>
      <c r="W1391" s="2">
        <f t="shared" si="22"/>
        <v>43281</v>
      </c>
    </row>
    <row r="1392" spans="22:23" x14ac:dyDescent="0.25">
      <c r="V1392" s="2">
        <v>37002</v>
      </c>
      <c r="W1392" s="2">
        <f t="shared" si="22"/>
        <v>43281</v>
      </c>
    </row>
    <row r="1393" spans="22:23" x14ac:dyDescent="0.25">
      <c r="V1393" s="2">
        <v>37003</v>
      </c>
      <c r="W1393" s="2">
        <f t="shared" si="22"/>
        <v>43281</v>
      </c>
    </row>
    <row r="1394" spans="22:23" x14ac:dyDescent="0.25">
      <c r="V1394" s="2">
        <v>37004</v>
      </c>
      <c r="W1394" s="2">
        <f t="shared" si="22"/>
        <v>43281</v>
      </c>
    </row>
    <row r="1395" spans="22:23" x14ac:dyDescent="0.25">
      <c r="V1395" s="2">
        <v>37005</v>
      </c>
      <c r="W1395" s="2">
        <f t="shared" si="22"/>
        <v>43281</v>
      </c>
    </row>
    <row r="1396" spans="22:23" x14ac:dyDescent="0.25">
      <c r="V1396" s="2">
        <v>37006</v>
      </c>
      <c r="W1396" s="2">
        <f t="shared" si="22"/>
        <v>43281</v>
      </c>
    </row>
    <row r="1397" spans="22:23" x14ac:dyDescent="0.25">
      <c r="V1397" s="2">
        <v>37007</v>
      </c>
      <c r="W1397" s="2">
        <f t="shared" si="22"/>
        <v>43281</v>
      </c>
    </row>
    <row r="1398" spans="22:23" x14ac:dyDescent="0.25">
      <c r="V1398" s="2">
        <v>37008</v>
      </c>
      <c r="W1398" s="2">
        <f t="shared" si="22"/>
        <v>43281</v>
      </c>
    </row>
    <row r="1399" spans="22:23" x14ac:dyDescent="0.25">
      <c r="V1399" s="2">
        <v>37009</v>
      </c>
      <c r="W1399" s="2">
        <f t="shared" si="22"/>
        <v>43281</v>
      </c>
    </row>
    <row r="1400" spans="22:23" x14ac:dyDescent="0.25">
      <c r="V1400" s="2">
        <v>37010</v>
      </c>
      <c r="W1400" s="2">
        <f t="shared" si="22"/>
        <v>43281</v>
      </c>
    </row>
    <row r="1401" spans="22:23" x14ac:dyDescent="0.25">
      <c r="V1401" s="2">
        <v>37011</v>
      </c>
      <c r="W1401" s="2">
        <f t="shared" si="22"/>
        <v>43281</v>
      </c>
    </row>
    <row r="1402" spans="22:23" x14ac:dyDescent="0.25">
      <c r="V1402" s="2">
        <v>37012</v>
      </c>
      <c r="W1402" s="2">
        <f t="shared" si="22"/>
        <v>43281</v>
      </c>
    </row>
    <row r="1403" spans="22:23" x14ac:dyDescent="0.25">
      <c r="V1403" s="2">
        <v>37013</v>
      </c>
      <c r="W1403" s="2">
        <f t="shared" si="22"/>
        <v>43281</v>
      </c>
    </row>
    <row r="1404" spans="22:23" x14ac:dyDescent="0.25">
      <c r="V1404" s="2">
        <v>37014</v>
      </c>
      <c r="W1404" s="2">
        <f t="shared" si="22"/>
        <v>43281</v>
      </c>
    </row>
    <row r="1405" spans="22:23" x14ac:dyDescent="0.25">
      <c r="V1405" s="2">
        <v>37015</v>
      </c>
      <c r="W1405" s="2">
        <f t="shared" si="22"/>
        <v>43281</v>
      </c>
    </row>
    <row r="1406" spans="22:23" x14ac:dyDescent="0.25">
      <c r="V1406" s="2">
        <v>37016</v>
      </c>
      <c r="W1406" s="2">
        <f t="shared" si="22"/>
        <v>43281</v>
      </c>
    </row>
    <row r="1407" spans="22:23" x14ac:dyDescent="0.25">
      <c r="V1407" s="2">
        <v>37017</v>
      </c>
      <c r="W1407" s="2">
        <f t="shared" si="22"/>
        <v>43281</v>
      </c>
    </row>
    <row r="1408" spans="22:23" x14ac:dyDescent="0.25">
      <c r="V1408" s="2">
        <v>37018</v>
      </c>
      <c r="W1408" s="2">
        <f t="shared" si="22"/>
        <v>43281</v>
      </c>
    </row>
    <row r="1409" spans="22:23" x14ac:dyDescent="0.25">
      <c r="V1409" s="2">
        <v>37019</v>
      </c>
      <c r="W1409" s="2">
        <f t="shared" si="22"/>
        <v>43281</v>
      </c>
    </row>
    <row r="1410" spans="22:23" x14ac:dyDescent="0.25">
      <c r="V1410" s="2">
        <v>37020</v>
      </c>
      <c r="W1410" s="2">
        <f t="shared" si="22"/>
        <v>43281</v>
      </c>
    </row>
    <row r="1411" spans="22:23" x14ac:dyDescent="0.25">
      <c r="V1411" s="2">
        <v>37021</v>
      </c>
      <c r="W1411" s="2">
        <f t="shared" si="22"/>
        <v>43281</v>
      </c>
    </row>
    <row r="1412" spans="22:23" x14ac:dyDescent="0.25">
      <c r="V1412" s="2">
        <v>37022</v>
      </c>
      <c r="W1412" s="2">
        <f t="shared" si="22"/>
        <v>43281</v>
      </c>
    </row>
    <row r="1413" spans="22:23" x14ac:dyDescent="0.25">
      <c r="V1413" s="2">
        <v>37023</v>
      </c>
      <c r="W1413" s="2">
        <f t="shared" si="22"/>
        <v>43281</v>
      </c>
    </row>
    <row r="1414" spans="22:23" x14ac:dyDescent="0.25">
      <c r="V1414" s="2">
        <v>37024</v>
      </c>
      <c r="W1414" s="2">
        <f t="shared" si="22"/>
        <v>43281</v>
      </c>
    </row>
    <row r="1415" spans="22:23" x14ac:dyDescent="0.25">
      <c r="V1415" s="2">
        <v>37025</v>
      </c>
      <c r="W1415" s="2">
        <f t="shared" si="22"/>
        <v>43281</v>
      </c>
    </row>
    <row r="1416" spans="22:23" x14ac:dyDescent="0.25">
      <c r="V1416" s="2">
        <v>37026</v>
      </c>
      <c r="W1416" s="2">
        <f t="shared" si="22"/>
        <v>43281</v>
      </c>
    </row>
    <row r="1417" spans="22:23" x14ac:dyDescent="0.25">
      <c r="V1417" s="2">
        <v>37027</v>
      </c>
      <c r="W1417" s="2">
        <f t="shared" si="22"/>
        <v>43281</v>
      </c>
    </row>
    <row r="1418" spans="22:23" x14ac:dyDescent="0.25">
      <c r="V1418" s="2">
        <v>37028</v>
      </c>
      <c r="W1418" s="2">
        <f t="shared" si="22"/>
        <v>43281</v>
      </c>
    </row>
    <row r="1419" spans="22:23" x14ac:dyDescent="0.25">
      <c r="V1419" s="2">
        <v>37029</v>
      </c>
      <c r="W1419" s="2">
        <f t="shared" si="22"/>
        <v>43281</v>
      </c>
    </row>
    <row r="1420" spans="22:23" x14ac:dyDescent="0.25">
      <c r="V1420" s="2">
        <v>37030</v>
      </c>
      <c r="W1420" s="2">
        <f t="shared" ref="W1420:W1462" si="23">W1419</f>
        <v>43281</v>
      </c>
    </row>
    <row r="1421" spans="22:23" x14ac:dyDescent="0.25">
      <c r="V1421" s="2">
        <v>37031</v>
      </c>
      <c r="W1421" s="2">
        <f t="shared" si="23"/>
        <v>43281</v>
      </c>
    </row>
    <row r="1422" spans="22:23" x14ac:dyDescent="0.25">
      <c r="V1422" s="2">
        <v>37032</v>
      </c>
      <c r="W1422" s="2">
        <f t="shared" si="23"/>
        <v>43281</v>
      </c>
    </row>
    <row r="1423" spans="22:23" x14ac:dyDescent="0.25">
      <c r="V1423" s="2">
        <v>37033</v>
      </c>
      <c r="W1423" s="2">
        <f t="shared" si="23"/>
        <v>43281</v>
      </c>
    </row>
    <row r="1424" spans="22:23" x14ac:dyDescent="0.25">
      <c r="V1424" s="2">
        <v>37034</v>
      </c>
      <c r="W1424" s="2">
        <f t="shared" si="23"/>
        <v>43281</v>
      </c>
    </row>
    <row r="1425" spans="22:23" x14ac:dyDescent="0.25">
      <c r="V1425" s="2">
        <v>37035</v>
      </c>
      <c r="W1425" s="2">
        <f t="shared" si="23"/>
        <v>43281</v>
      </c>
    </row>
    <row r="1426" spans="22:23" x14ac:dyDescent="0.25">
      <c r="V1426" s="2">
        <v>37036</v>
      </c>
      <c r="W1426" s="2">
        <f t="shared" si="23"/>
        <v>43281</v>
      </c>
    </row>
    <row r="1427" spans="22:23" x14ac:dyDescent="0.25">
      <c r="V1427" s="2">
        <v>37037</v>
      </c>
      <c r="W1427" s="2">
        <f t="shared" si="23"/>
        <v>43281</v>
      </c>
    </row>
    <row r="1428" spans="22:23" x14ac:dyDescent="0.25">
      <c r="V1428" s="2">
        <v>37038</v>
      </c>
      <c r="W1428" s="2">
        <f t="shared" si="23"/>
        <v>43281</v>
      </c>
    </row>
    <row r="1429" spans="22:23" x14ac:dyDescent="0.25">
      <c r="V1429" s="2">
        <v>37039</v>
      </c>
      <c r="W1429" s="2">
        <f t="shared" si="23"/>
        <v>43281</v>
      </c>
    </row>
    <row r="1430" spans="22:23" x14ac:dyDescent="0.25">
      <c r="V1430" s="2">
        <v>37040</v>
      </c>
      <c r="W1430" s="2">
        <f t="shared" si="23"/>
        <v>43281</v>
      </c>
    </row>
    <row r="1431" spans="22:23" x14ac:dyDescent="0.25">
      <c r="V1431" s="2">
        <v>37041</v>
      </c>
      <c r="W1431" s="2">
        <f t="shared" si="23"/>
        <v>43281</v>
      </c>
    </row>
    <row r="1432" spans="22:23" x14ac:dyDescent="0.25">
      <c r="V1432" s="2">
        <v>37042</v>
      </c>
      <c r="W1432" s="2">
        <f t="shared" si="23"/>
        <v>43281</v>
      </c>
    </row>
    <row r="1433" spans="22:23" x14ac:dyDescent="0.25">
      <c r="V1433" s="2">
        <v>37043</v>
      </c>
      <c r="W1433" s="2">
        <f t="shared" si="23"/>
        <v>43281</v>
      </c>
    </row>
    <row r="1434" spans="22:23" x14ac:dyDescent="0.25">
      <c r="V1434" s="2">
        <v>37044</v>
      </c>
      <c r="W1434" s="2">
        <f t="shared" si="23"/>
        <v>43281</v>
      </c>
    </row>
    <row r="1435" spans="22:23" x14ac:dyDescent="0.25">
      <c r="V1435" s="2">
        <v>37045</v>
      </c>
      <c r="W1435" s="2">
        <f t="shared" si="23"/>
        <v>43281</v>
      </c>
    </row>
    <row r="1436" spans="22:23" x14ac:dyDescent="0.25">
      <c r="V1436" s="2">
        <v>37046</v>
      </c>
      <c r="W1436" s="2">
        <f t="shared" si="23"/>
        <v>43281</v>
      </c>
    </row>
    <row r="1437" spans="22:23" x14ac:dyDescent="0.25">
      <c r="V1437" s="2">
        <v>37047</v>
      </c>
      <c r="W1437" s="2">
        <f t="shared" si="23"/>
        <v>43281</v>
      </c>
    </row>
    <row r="1438" spans="22:23" x14ac:dyDescent="0.25">
      <c r="V1438" s="2">
        <v>37048</v>
      </c>
      <c r="W1438" s="2">
        <f t="shared" si="23"/>
        <v>43281</v>
      </c>
    </row>
    <row r="1439" spans="22:23" x14ac:dyDescent="0.25">
      <c r="V1439" s="2">
        <v>37049</v>
      </c>
      <c r="W1439" s="2">
        <f t="shared" si="23"/>
        <v>43281</v>
      </c>
    </row>
    <row r="1440" spans="22:23" x14ac:dyDescent="0.25">
      <c r="V1440" s="2">
        <v>37050</v>
      </c>
      <c r="W1440" s="2">
        <f t="shared" si="23"/>
        <v>43281</v>
      </c>
    </row>
    <row r="1441" spans="22:23" x14ac:dyDescent="0.25">
      <c r="V1441" s="2">
        <v>37051</v>
      </c>
      <c r="W1441" s="2">
        <f t="shared" si="23"/>
        <v>43281</v>
      </c>
    </row>
    <row r="1442" spans="22:23" x14ac:dyDescent="0.25">
      <c r="V1442" s="2">
        <v>37052</v>
      </c>
      <c r="W1442" s="2">
        <f t="shared" si="23"/>
        <v>43281</v>
      </c>
    </row>
    <row r="1443" spans="22:23" x14ac:dyDescent="0.25">
      <c r="V1443" s="2">
        <v>37053</v>
      </c>
      <c r="W1443" s="2">
        <f t="shared" si="23"/>
        <v>43281</v>
      </c>
    </row>
    <row r="1444" spans="22:23" x14ac:dyDescent="0.25">
      <c r="V1444" s="2">
        <v>37054</v>
      </c>
      <c r="W1444" s="2">
        <f t="shared" si="23"/>
        <v>43281</v>
      </c>
    </row>
    <row r="1445" spans="22:23" x14ac:dyDescent="0.25">
      <c r="V1445" s="2">
        <v>37055</v>
      </c>
      <c r="W1445" s="2">
        <f t="shared" si="23"/>
        <v>43281</v>
      </c>
    </row>
    <row r="1446" spans="22:23" x14ac:dyDescent="0.25">
      <c r="V1446" s="2">
        <v>37056</v>
      </c>
      <c r="W1446" s="2">
        <f t="shared" si="23"/>
        <v>43281</v>
      </c>
    </row>
    <row r="1447" spans="22:23" x14ac:dyDescent="0.25">
      <c r="V1447" s="2">
        <v>37057</v>
      </c>
      <c r="W1447" s="2">
        <f t="shared" si="23"/>
        <v>43281</v>
      </c>
    </row>
    <row r="1448" spans="22:23" x14ac:dyDescent="0.25">
      <c r="V1448" s="2">
        <v>37058</v>
      </c>
      <c r="W1448" s="2">
        <f t="shared" si="23"/>
        <v>43281</v>
      </c>
    </row>
    <row r="1449" spans="22:23" x14ac:dyDescent="0.25">
      <c r="V1449" s="2">
        <v>37059</v>
      </c>
      <c r="W1449" s="2">
        <f t="shared" si="23"/>
        <v>43281</v>
      </c>
    </row>
    <row r="1450" spans="22:23" x14ac:dyDescent="0.25">
      <c r="V1450" s="2">
        <v>37060</v>
      </c>
      <c r="W1450" s="2">
        <f t="shared" si="23"/>
        <v>43281</v>
      </c>
    </row>
    <row r="1451" spans="22:23" x14ac:dyDescent="0.25">
      <c r="V1451" s="2">
        <v>37061</v>
      </c>
      <c r="W1451" s="2">
        <f t="shared" si="23"/>
        <v>43281</v>
      </c>
    </row>
    <row r="1452" spans="22:23" x14ac:dyDescent="0.25">
      <c r="V1452" s="2">
        <v>37062</v>
      </c>
      <c r="W1452" s="2">
        <f t="shared" si="23"/>
        <v>43281</v>
      </c>
    </row>
    <row r="1453" spans="22:23" x14ac:dyDescent="0.25">
      <c r="V1453" s="2">
        <v>37063</v>
      </c>
      <c r="W1453" s="2">
        <f t="shared" si="23"/>
        <v>43281</v>
      </c>
    </row>
    <row r="1454" spans="22:23" x14ac:dyDescent="0.25">
      <c r="V1454" s="2">
        <v>37064</v>
      </c>
      <c r="W1454" s="2">
        <f t="shared" si="23"/>
        <v>43281</v>
      </c>
    </row>
    <row r="1455" spans="22:23" x14ac:dyDescent="0.25">
      <c r="V1455" s="2">
        <v>37065</v>
      </c>
      <c r="W1455" s="2">
        <f t="shared" si="23"/>
        <v>43281</v>
      </c>
    </row>
    <row r="1456" spans="22:23" x14ac:dyDescent="0.25">
      <c r="V1456" s="2">
        <v>37066</v>
      </c>
      <c r="W1456" s="2">
        <f t="shared" si="23"/>
        <v>43281</v>
      </c>
    </row>
    <row r="1457" spans="22:23" x14ac:dyDescent="0.25">
      <c r="V1457" s="2">
        <v>37067</v>
      </c>
      <c r="W1457" s="2">
        <f t="shared" si="23"/>
        <v>43281</v>
      </c>
    </row>
    <row r="1458" spans="22:23" x14ac:dyDescent="0.25">
      <c r="V1458" s="2">
        <v>37068</v>
      </c>
      <c r="W1458" s="2">
        <f t="shared" si="23"/>
        <v>43281</v>
      </c>
    </row>
    <row r="1459" spans="22:23" x14ac:dyDescent="0.25">
      <c r="V1459" s="2">
        <v>37069</v>
      </c>
      <c r="W1459" s="2">
        <f t="shared" si="23"/>
        <v>43281</v>
      </c>
    </row>
    <row r="1460" spans="22:23" x14ac:dyDescent="0.25">
      <c r="V1460" s="2">
        <v>37070</v>
      </c>
      <c r="W1460" s="2">
        <f t="shared" si="23"/>
        <v>43281</v>
      </c>
    </row>
    <row r="1461" spans="22:23" x14ac:dyDescent="0.25">
      <c r="V1461" s="2">
        <v>37071</v>
      </c>
      <c r="W1461" s="2">
        <f t="shared" si="23"/>
        <v>43281</v>
      </c>
    </row>
    <row r="1462" spans="22:23" x14ac:dyDescent="0.25">
      <c r="V1462" s="2">
        <v>37072</v>
      </c>
      <c r="W1462" s="2">
        <f t="shared" si="23"/>
        <v>43281</v>
      </c>
    </row>
    <row r="1463" spans="22:23" x14ac:dyDescent="0.25">
      <c r="V1463" s="2">
        <v>37073</v>
      </c>
      <c r="W1463" s="2">
        <v>43646</v>
      </c>
    </row>
    <row r="1464" spans="22:23" x14ac:dyDescent="0.25">
      <c r="V1464" s="2">
        <v>37074</v>
      </c>
      <c r="W1464" s="2">
        <f>W1463</f>
        <v>43646</v>
      </c>
    </row>
    <row r="1465" spans="22:23" x14ac:dyDescent="0.25">
      <c r="V1465" s="2">
        <v>37075</v>
      </c>
      <c r="W1465" s="2">
        <f t="shared" ref="W1465:W1528" si="24">W1464</f>
        <v>43646</v>
      </c>
    </row>
    <row r="1466" spans="22:23" x14ac:dyDescent="0.25">
      <c r="V1466" s="2">
        <v>37076</v>
      </c>
      <c r="W1466" s="2">
        <f t="shared" si="24"/>
        <v>43646</v>
      </c>
    </row>
    <row r="1467" spans="22:23" x14ac:dyDescent="0.25">
      <c r="V1467" s="2">
        <v>37077</v>
      </c>
      <c r="W1467" s="2">
        <f t="shared" si="24"/>
        <v>43646</v>
      </c>
    </row>
    <row r="1468" spans="22:23" x14ac:dyDescent="0.25">
      <c r="V1468" s="2">
        <v>37078</v>
      </c>
      <c r="W1468" s="2">
        <f t="shared" si="24"/>
        <v>43646</v>
      </c>
    </row>
    <row r="1469" spans="22:23" x14ac:dyDescent="0.25">
      <c r="V1469" s="2">
        <v>37079</v>
      </c>
      <c r="W1469" s="2">
        <f t="shared" si="24"/>
        <v>43646</v>
      </c>
    </row>
    <row r="1470" spans="22:23" x14ac:dyDescent="0.25">
      <c r="V1470" s="2">
        <v>37080</v>
      </c>
      <c r="W1470" s="2">
        <f t="shared" si="24"/>
        <v>43646</v>
      </c>
    </row>
    <row r="1471" spans="22:23" x14ac:dyDescent="0.25">
      <c r="V1471" s="2">
        <v>37081</v>
      </c>
      <c r="W1471" s="2">
        <f t="shared" si="24"/>
        <v>43646</v>
      </c>
    </row>
    <row r="1472" spans="22:23" x14ac:dyDescent="0.25">
      <c r="V1472" s="2">
        <v>37082</v>
      </c>
      <c r="W1472" s="2">
        <f t="shared" si="24"/>
        <v>43646</v>
      </c>
    </row>
    <row r="1473" spans="22:23" x14ac:dyDescent="0.25">
      <c r="V1473" s="2">
        <v>37083</v>
      </c>
      <c r="W1473" s="2">
        <f t="shared" si="24"/>
        <v>43646</v>
      </c>
    </row>
    <row r="1474" spans="22:23" x14ac:dyDescent="0.25">
      <c r="V1474" s="2">
        <v>37084</v>
      </c>
      <c r="W1474" s="2">
        <f t="shared" si="24"/>
        <v>43646</v>
      </c>
    </row>
    <row r="1475" spans="22:23" x14ac:dyDescent="0.25">
      <c r="V1475" s="2">
        <v>37085</v>
      </c>
      <c r="W1475" s="2">
        <f t="shared" si="24"/>
        <v>43646</v>
      </c>
    </row>
    <row r="1476" spans="22:23" x14ac:dyDescent="0.25">
      <c r="V1476" s="2">
        <v>37086</v>
      </c>
      <c r="W1476" s="2">
        <f t="shared" si="24"/>
        <v>43646</v>
      </c>
    </row>
    <row r="1477" spans="22:23" x14ac:dyDescent="0.25">
      <c r="V1477" s="2">
        <v>37087</v>
      </c>
      <c r="W1477" s="2">
        <f t="shared" si="24"/>
        <v>43646</v>
      </c>
    </row>
    <row r="1478" spans="22:23" x14ac:dyDescent="0.25">
      <c r="V1478" s="2">
        <v>37088</v>
      </c>
      <c r="W1478" s="2">
        <f t="shared" si="24"/>
        <v>43646</v>
      </c>
    </row>
    <row r="1479" spans="22:23" x14ac:dyDescent="0.25">
      <c r="V1479" s="2">
        <v>37089</v>
      </c>
      <c r="W1479" s="2">
        <f t="shared" si="24"/>
        <v>43646</v>
      </c>
    </row>
    <row r="1480" spans="22:23" x14ac:dyDescent="0.25">
      <c r="V1480" s="2">
        <v>37090</v>
      </c>
      <c r="W1480" s="2">
        <f t="shared" si="24"/>
        <v>43646</v>
      </c>
    </row>
    <row r="1481" spans="22:23" x14ac:dyDescent="0.25">
      <c r="V1481" s="2">
        <v>37091</v>
      </c>
      <c r="W1481" s="2">
        <f t="shared" si="24"/>
        <v>43646</v>
      </c>
    </row>
    <row r="1482" spans="22:23" x14ac:dyDescent="0.25">
      <c r="V1482" s="2">
        <v>37092</v>
      </c>
      <c r="W1482" s="2">
        <f t="shared" si="24"/>
        <v>43646</v>
      </c>
    </row>
    <row r="1483" spans="22:23" x14ac:dyDescent="0.25">
      <c r="V1483" s="2">
        <v>37093</v>
      </c>
      <c r="W1483" s="2">
        <f t="shared" si="24"/>
        <v>43646</v>
      </c>
    </row>
    <row r="1484" spans="22:23" x14ac:dyDescent="0.25">
      <c r="V1484" s="2">
        <v>37094</v>
      </c>
      <c r="W1484" s="2">
        <f t="shared" si="24"/>
        <v>43646</v>
      </c>
    </row>
    <row r="1485" spans="22:23" x14ac:dyDescent="0.25">
      <c r="V1485" s="2">
        <v>37095</v>
      </c>
      <c r="W1485" s="2">
        <f t="shared" si="24"/>
        <v>43646</v>
      </c>
    </row>
    <row r="1486" spans="22:23" x14ac:dyDescent="0.25">
      <c r="V1486" s="2">
        <v>37096</v>
      </c>
      <c r="W1486" s="2">
        <f t="shared" si="24"/>
        <v>43646</v>
      </c>
    </row>
    <row r="1487" spans="22:23" x14ac:dyDescent="0.25">
      <c r="V1487" s="2">
        <v>37097</v>
      </c>
      <c r="W1487" s="2">
        <f t="shared" si="24"/>
        <v>43646</v>
      </c>
    </row>
    <row r="1488" spans="22:23" x14ac:dyDescent="0.25">
      <c r="V1488" s="2">
        <v>37098</v>
      </c>
      <c r="W1488" s="2">
        <f t="shared" si="24"/>
        <v>43646</v>
      </c>
    </row>
    <row r="1489" spans="22:23" x14ac:dyDescent="0.25">
      <c r="V1489" s="2">
        <v>37099</v>
      </c>
      <c r="W1489" s="2">
        <f t="shared" si="24"/>
        <v>43646</v>
      </c>
    </row>
    <row r="1490" spans="22:23" x14ac:dyDescent="0.25">
      <c r="V1490" s="2">
        <v>37100</v>
      </c>
      <c r="W1490" s="2">
        <f t="shared" si="24"/>
        <v>43646</v>
      </c>
    </row>
    <row r="1491" spans="22:23" x14ac:dyDescent="0.25">
      <c r="V1491" s="2">
        <v>37101</v>
      </c>
      <c r="W1491" s="2">
        <f t="shared" si="24"/>
        <v>43646</v>
      </c>
    </row>
    <row r="1492" spans="22:23" x14ac:dyDescent="0.25">
      <c r="V1492" s="2">
        <v>37102</v>
      </c>
      <c r="W1492" s="2">
        <f t="shared" si="24"/>
        <v>43646</v>
      </c>
    </row>
    <row r="1493" spans="22:23" x14ac:dyDescent="0.25">
      <c r="V1493" s="2">
        <v>37103</v>
      </c>
      <c r="W1493" s="2">
        <f t="shared" si="24"/>
        <v>43646</v>
      </c>
    </row>
    <row r="1494" spans="22:23" x14ac:dyDescent="0.25">
      <c r="V1494" s="2">
        <v>37104</v>
      </c>
      <c r="W1494" s="2">
        <f t="shared" si="24"/>
        <v>43646</v>
      </c>
    </row>
    <row r="1495" spans="22:23" x14ac:dyDescent="0.25">
      <c r="V1495" s="2">
        <v>37105</v>
      </c>
      <c r="W1495" s="2">
        <f t="shared" si="24"/>
        <v>43646</v>
      </c>
    </row>
    <row r="1496" spans="22:23" x14ac:dyDescent="0.25">
      <c r="V1496" s="2">
        <v>37106</v>
      </c>
      <c r="W1496" s="2">
        <f t="shared" si="24"/>
        <v>43646</v>
      </c>
    </row>
    <row r="1497" spans="22:23" x14ac:dyDescent="0.25">
      <c r="V1497" s="2">
        <v>37107</v>
      </c>
      <c r="W1497" s="2">
        <f t="shared" si="24"/>
        <v>43646</v>
      </c>
    </row>
    <row r="1498" spans="22:23" x14ac:dyDescent="0.25">
      <c r="V1498" s="2">
        <v>37108</v>
      </c>
      <c r="W1498" s="2">
        <f t="shared" si="24"/>
        <v>43646</v>
      </c>
    </row>
    <row r="1499" spans="22:23" x14ac:dyDescent="0.25">
      <c r="V1499" s="2">
        <v>37109</v>
      </c>
      <c r="W1499" s="2">
        <f t="shared" si="24"/>
        <v>43646</v>
      </c>
    </row>
    <row r="1500" spans="22:23" x14ac:dyDescent="0.25">
      <c r="V1500" s="2">
        <v>37110</v>
      </c>
      <c r="W1500" s="2">
        <f t="shared" si="24"/>
        <v>43646</v>
      </c>
    </row>
    <row r="1501" spans="22:23" x14ac:dyDescent="0.25">
      <c r="V1501" s="2">
        <v>37111</v>
      </c>
      <c r="W1501" s="2">
        <f t="shared" si="24"/>
        <v>43646</v>
      </c>
    </row>
    <row r="1502" spans="22:23" x14ac:dyDescent="0.25">
      <c r="V1502" s="2">
        <v>37112</v>
      </c>
      <c r="W1502" s="2">
        <f t="shared" si="24"/>
        <v>43646</v>
      </c>
    </row>
    <row r="1503" spans="22:23" x14ac:dyDescent="0.25">
      <c r="V1503" s="2">
        <v>37113</v>
      </c>
      <c r="W1503" s="2">
        <f t="shared" si="24"/>
        <v>43646</v>
      </c>
    </row>
    <row r="1504" spans="22:23" x14ac:dyDescent="0.25">
      <c r="V1504" s="2">
        <v>37114</v>
      </c>
      <c r="W1504" s="2">
        <f t="shared" si="24"/>
        <v>43646</v>
      </c>
    </row>
    <row r="1505" spans="22:23" x14ac:dyDescent="0.25">
      <c r="V1505" s="2">
        <v>37115</v>
      </c>
      <c r="W1505" s="2">
        <f t="shared" si="24"/>
        <v>43646</v>
      </c>
    </row>
    <row r="1506" spans="22:23" x14ac:dyDescent="0.25">
      <c r="V1506" s="2">
        <v>37116</v>
      </c>
      <c r="W1506" s="2">
        <f t="shared" si="24"/>
        <v>43646</v>
      </c>
    </row>
    <row r="1507" spans="22:23" x14ac:dyDescent="0.25">
      <c r="V1507" s="2">
        <v>37117</v>
      </c>
      <c r="W1507" s="2">
        <f t="shared" si="24"/>
        <v>43646</v>
      </c>
    </row>
    <row r="1508" spans="22:23" x14ac:dyDescent="0.25">
      <c r="V1508" s="2">
        <v>37118</v>
      </c>
      <c r="W1508" s="2">
        <f t="shared" si="24"/>
        <v>43646</v>
      </c>
    </row>
    <row r="1509" spans="22:23" x14ac:dyDescent="0.25">
      <c r="V1509" s="2">
        <v>37119</v>
      </c>
      <c r="W1509" s="2">
        <f t="shared" si="24"/>
        <v>43646</v>
      </c>
    </row>
    <row r="1510" spans="22:23" x14ac:dyDescent="0.25">
      <c r="V1510" s="2">
        <v>37120</v>
      </c>
      <c r="W1510" s="2">
        <f t="shared" si="24"/>
        <v>43646</v>
      </c>
    </row>
    <row r="1511" spans="22:23" x14ac:dyDescent="0.25">
      <c r="V1511" s="2">
        <v>37121</v>
      </c>
      <c r="W1511" s="2">
        <f t="shared" si="24"/>
        <v>43646</v>
      </c>
    </row>
    <row r="1512" spans="22:23" x14ac:dyDescent="0.25">
      <c r="V1512" s="2">
        <v>37122</v>
      </c>
      <c r="W1512" s="2">
        <f t="shared" si="24"/>
        <v>43646</v>
      </c>
    </row>
    <row r="1513" spans="22:23" x14ac:dyDescent="0.25">
      <c r="V1513" s="2">
        <v>37123</v>
      </c>
      <c r="W1513" s="2">
        <f t="shared" si="24"/>
        <v>43646</v>
      </c>
    </row>
    <row r="1514" spans="22:23" x14ac:dyDescent="0.25">
      <c r="V1514" s="2">
        <v>37124</v>
      </c>
      <c r="W1514" s="2">
        <f t="shared" si="24"/>
        <v>43646</v>
      </c>
    </row>
    <row r="1515" spans="22:23" x14ac:dyDescent="0.25">
      <c r="V1515" s="2">
        <v>37125</v>
      </c>
      <c r="W1515" s="2">
        <f t="shared" si="24"/>
        <v>43646</v>
      </c>
    </row>
    <row r="1516" spans="22:23" x14ac:dyDescent="0.25">
      <c r="V1516" s="2">
        <v>37126</v>
      </c>
      <c r="W1516" s="2">
        <f t="shared" si="24"/>
        <v>43646</v>
      </c>
    </row>
    <row r="1517" spans="22:23" x14ac:dyDescent="0.25">
      <c r="V1517" s="2">
        <v>37127</v>
      </c>
      <c r="W1517" s="2">
        <f t="shared" si="24"/>
        <v>43646</v>
      </c>
    </row>
    <row r="1518" spans="22:23" x14ac:dyDescent="0.25">
      <c r="V1518" s="2">
        <v>37128</v>
      </c>
      <c r="W1518" s="2">
        <f t="shared" si="24"/>
        <v>43646</v>
      </c>
    </row>
    <row r="1519" spans="22:23" x14ac:dyDescent="0.25">
      <c r="V1519" s="2">
        <v>37129</v>
      </c>
      <c r="W1519" s="2">
        <f t="shared" si="24"/>
        <v>43646</v>
      </c>
    </row>
    <row r="1520" spans="22:23" x14ac:dyDescent="0.25">
      <c r="V1520" s="2">
        <v>37130</v>
      </c>
      <c r="W1520" s="2">
        <f t="shared" si="24"/>
        <v>43646</v>
      </c>
    </row>
    <row r="1521" spans="22:23" x14ac:dyDescent="0.25">
      <c r="V1521" s="2">
        <v>37131</v>
      </c>
      <c r="W1521" s="2">
        <f t="shared" si="24"/>
        <v>43646</v>
      </c>
    </row>
    <row r="1522" spans="22:23" x14ac:dyDescent="0.25">
      <c r="V1522" s="2">
        <v>37132</v>
      </c>
      <c r="W1522" s="2">
        <f t="shared" si="24"/>
        <v>43646</v>
      </c>
    </row>
    <row r="1523" spans="22:23" x14ac:dyDescent="0.25">
      <c r="V1523" s="2">
        <v>37133</v>
      </c>
      <c r="W1523" s="2">
        <f t="shared" si="24"/>
        <v>43646</v>
      </c>
    </row>
    <row r="1524" spans="22:23" x14ac:dyDescent="0.25">
      <c r="V1524" s="2">
        <v>37134</v>
      </c>
      <c r="W1524" s="2">
        <f t="shared" si="24"/>
        <v>43646</v>
      </c>
    </row>
    <row r="1525" spans="22:23" x14ac:dyDescent="0.25">
      <c r="V1525" s="2">
        <v>37135</v>
      </c>
      <c r="W1525" s="2">
        <f t="shared" si="24"/>
        <v>43646</v>
      </c>
    </row>
    <row r="1526" spans="22:23" x14ac:dyDescent="0.25">
      <c r="V1526" s="2">
        <v>37136</v>
      </c>
      <c r="W1526" s="2">
        <f t="shared" si="24"/>
        <v>43646</v>
      </c>
    </row>
    <row r="1527" spans="22:23" x14ac:dyDescent="0.25">
      <c r="V1527" s="2">
        <v>37137</v>
      </c>
      <c r="W1527" s="2">
        <f t="shared" si="24"/>
        <v>43646</v>
      </c>
    </row>
    <row r="1528" spans="22:23" x14ac:dyDescent="0.25">
      <c r="V1528" s="2">
        <v>37138</v>
      </c>
      <c r="W1528" s="2">
        <f t="shared" si="24"/>
        <v>43646</v>
      </c>
    </row>
    <row r="1529" spans="22:23" x14ac:dyDescent="0.25">
      <c r="V1529" s="2">
        <v>37139</v>
      </c>
      <c r="W1529" s="2">
        <f t="shared" ref="W1529:W1592" si="25">W1528</f>
        <v>43646</v>
      </c>
    </row>
    <row r="1530" spans="22:23" x14ac:dyDescent="0.25">
      <c r="V1530" s="2">
        <v>37140</v>
      </c>
      <c r="W1530" s="2">
        <f t="shared" si="25"/>
        <v>43646</v>
      </c>
    </row>
    <row r="1531" spans="22:23" x14ac:dyDescent="0.25">
      <c r="V1531" s="2">
        <v>37141</v>
      </c>
      <c r="W1531" s="2">
        <f t="shared" si="25"/>
        <v>43646</v>
      </c>
    </row>
    <row r="1532" spans="22:23" x14ac:dyDescent="0.25">
      <c r="V1532" s="2">
        <v>37142</v>
      </c>
      <c r="W1532" s="2">
        <f t="shared" si="25"/>
        <v>43646</v>
      </c>
    </row>
    <row r="1533" spans="22:23" x14ac:dyDescent="0.25">
      <c r="V1533" s="2">
        <v>37143</v>
      </c>
      <c r="W1533" s="2">
        <f t="shared" si="25"/>
        <v>43646</v>
      </c>
    </row>
    <row r="1534" spans="22:23" x14ac:dyDescent="0.25">
      <c r="V1534" s="2">
        <v>37144</v>
      </c>
      <c r="W1534" s="2">
        <f t="shared" si="25"/>
        <v>43646</v>
      </c>
    </row>
    <row r="1535" spans="22:23" x14ac:dyDescent="0.25">
      <c r="V1535" s="2">
        <v>37145</v>
      </c>
      <c r="W1535" s="2">
        <f t="shared" si="25"/>
        <v>43646</v>
      </c>
    </row>
    <row r="1536" spans="22:23" x14ac:dyDescent="0.25">
      <c r="V1536" s="2">
        <v>37146</v>
      </c>
      <c r="W1536" s="2">
        <f t="shared" si="25"/>
        <v>43646</v>
      </c>
    </row>
    <row r="1537" spans="22:23" x14ac:dyDescent="0.25">
      <c r="V1537" s="2">
        <v>37147</v>
      </c>
      <c r="W1537" s="2">
        <f t="shared" si="25"/>
        <v>43646</v>
      </c>
    </row>
    <row r="1538" spans="22:23" x14ac:dyDescent="0.25">
      <c r="V1538" s="2">
        <v>37148</v>
      </c>
      <c r="W1538" s="2">
        <f t="shared" si="25"/>
        <v>43646</v>
      </c>
    </row>
    <row r="1539" spans="22:23" x14ac:dyDescent="0.25">
      <c r="V1539" s="2">
        <v>37149</v>
      </c>
      <c r="W1539" s="2">
        <f t="shared" si="25"/>
        <v>43646</v>
      </c>
    </row>
    <row r="1540" spans="22:23" x14ac:dyDescent="0.25">
      <c r="V1540" s="2">
        <v>37150</v>
      </c>
      <c r="W1540" s="2">
        <f t="shared" si="25"/>
        <v>43646</v>
      </c>
    </row>
    <row r="1541" spans="22:23" x14ac:dyDescent="0.25">
      <c r="V1541" s="2">
        <v>37151</v>
      </c>
      <c r="W1541" s="2">
        <f t="shared" si="25"/>
        <v>43646</v>
      </c>
    </row>
    <row r="1542" spans="22:23" x14ac:dyDescent="0.25">
      <c r="V1542" s="2">
        <v>37152</v>
      </c>
      <c r="W1542" s="2">
        <f t="shared" si="25"/>
        <v>43646</v>
      </c>
    </row>
    <row r="1543" spans="22:23" x14ac:dyDescent="0.25">
      <c r="V1543" s="2">
        <v>37153</v>
      </c>
      <c r="W1543" s="2">
        <f t="shared" si="25"/>
        <v>43646</v>
      </c>
    </row>
    <row r="1544" spans="22:23" x14ac:dyDescent="0.25">
      <c r="V1544" s="2">
        <v>37154</v>
      </c>
      <c r="W1544" s="2">
        <f t="shared" si="25"/>
        <v>43646</v>
      </c>
    </row>
    <row r="1545" spans="22:23" x14ac:dyDescent="0.25">
      <c r="V1545" s="2">
        <v>37155</v>
      </c>
      <c r="W1545" s="2">
        <f t="shared" si="25"/>
        <v>43646</v>
      </c>
    </row>
    <row r="1546" spans="22:23" x14ac:dyDescent="0.25">
      <c r="V1546" s="2">
        <v>37156</v>
      </c>
      <c r="W1546" s="2">
        <f t="shared" si="25"/>
        <v>43646</v>
      </c>
    </row>
    <row r="1547" spans="22:23" x14ac:dyDescent="0.25">
      <c r="V1547" s="2">
        <v>37157</v>
      </c>
      <c r="W1547" s="2">
        <f t="shared" si="25"/>
        <v>43646</v>
      </c>
    </row>
    <row r="1548" spans="22:23" x14ac:dyDescent="0.25">
      <c r="V1548" s="2">
        <v>37158</v>
      </c>
      <c r="W1548" s="2">
        <f t="shared" si="25"/>
        <v>43646</v>
      </c>
    </row>
    <row r="1549" spans="22:23" x14ac:dyDescent="0.25">
      <c r="V1549" s="2">
        <v>37159</v>
      </c>
      <c r="W1549" s="2">
        <f t="shared" si="25"/>
        <v>43646</v>
      </c>
    </row>
    <row r="1550" spans="22:23" x14ac:dyDescent="0.25">
      <c r="V1550" s="2">
        <v>37160</v>
      </c>
      <c r="W1550" s="2">
        <f t="shared" si="25"/>
        <v>43646</v>
      </c>
    </row>
    <row r="1551" spans="22:23" x14ac:dyDescent="0.25">
      <c r="V1551" s="2">
        <v>37161</v>
      </c>
      <c r="W1551" s="2">
        <f t="shared" si="25"/>
        <v>43646</v>
      </c>
    </row>
    <row r="1552" spans="22:23" x14ac:dyDescent="0.25">
      <c r="V1552" s="2">
        <v>37162</v>
      </c>
      <c r="W1552" s="2">
        <f t="shared" si="25"/>
        <v>43646</v>
      </c>
    </row>
    <row r="1553" spans="22:23" x14ac:dyDescent="0.25">
      <c r="V1553" s="2">
        <v>37163</v>
      </c>
      <c r="W1553" s="2">
        <f t="shared" si="25"/>
        <v>43646</v>
      </c>
    </row>
    <row r="1554" spans="22:23" x14ac:dyDescent="0.25">
      <c r="V1554" s="2">
        <v>37164</v>
      </c>
      <c r="W1554" s="2">
        <f t="shared" si="25"/>
        <v>43646</v>
      </c>
    </row>
    <row r="1555" spans="22:23" x14ac:dyDescent="0.25">
      <c r="V1555" s="2">
        <v>37165</v>
      </c>
      <c r="W1555" s="2">
        <f t="shared" si="25"/>
        <v>43646</v>
      </c>
    </row>
    <row r="1556" spans="22:23" x14ac:dyDescent="0.25">
      <c r="V1556" s="2">
        <v>37166</v>
      </c>
      <c r="W1556" s="2">
        <f t="shared" si="25"/>
        <v>43646</v>
      </c>
    </row>
    <row r="1557" spans="22:23" x14ac:dyDescent="0.25">
      <c r="V1557" s="2">
        <v>37167</v>
      </c>
      <c r="W1557" s="2">
        <f t="shared" si="25"/>
        <v>43646</v>
      </c>
    </row>
    <row r="1558" spans="22:23" x14ac:dyDescent="0.25">
      <c r="V1558" s="2">
        <v>37168</v>
      </c>
      <c r="W1558" s="2">
        <f t="shared" si="25"/>
        <v>43646</v>
      </c>
    </row>
    <row r="1559" spans="22:23" x14ac:dyDescent="0.25">
      <c r="V1559" s="2">
        <v>37169</v>
      </c>
      <c r="W1559" s="2">
        <f t="shared" si="25"/>
        <v>43646</v>
      </c>
    </row>
    <row r="1560" spans="22:23" x14ac:dyDescent="0.25">
      <c r="V1560" s="2">
        <v>37170</v>
      </c>
      <c r="W1560" s="2">
        <f t="shared" si="25"/>
        <v>43646</v>
      </c>
    </row>
    <row r="1561" spans="22:23" x14ac:dyDescent="0.25">
      <c r="V1561" s="2">
        <v>37171</v>
      </c>
      <c r="W1561" s="2">
        <f t="shared" si="25"/>
        <v>43646</v>
      </c>
    </row>
    <row r="1562" spans="22:23" x14ac:dyDescent="0.25">
      <c r="V1562" s="2">
        <v>37172</v>
      </c>
      <c r="W1562" s="2">
        <f t="shared" si="25"/>
        <v>43646</v>
      </c>
    </row>
    <row r="1563" spans="22:23" x14ac:dyDescent="0.25">
      <c r="V1563" s="2">
        <v>37173</v>
      </c>
      <c r="W1563" s="2">
        <f t="shared" si="25"/>
        <v>43646</v>
      </c>
    </row>
    <row r="1564" spans="22:23" x14ac:dyDescent="0.25">
      <c r="V1564" s="2">
        <v>37174</v>
      </c>
      <c r="W1564" s="2">
        <f t="shared" si="25"/>
        <v>43646</v>
      </c>
    </row>
    <row r="1565" spans="22:23" x14ac:dyDescent="0.25">
      <c r="V1565" s="2">
        <v>37175</v>
      </c>
      <c r="W1565" s="2">
        <f t="shared" si="25"/>
        <v>43646</v>
      </c>
    </row>
    <row r="1566" spans="22:23" x14ac:dyDescent="0.25">
      <c r="V1566" s="2">
        <v>37176</v>
      </c>
      <c r="W1566" s="2">
        <f t="shared" si="25"/>
        <v>43646</v>
      </c>
    </row>
    <row r="1567" spans="22:23" x14ac:dyDescent="0.25">
      <c r="V1567" s="2">
        <v>37177</v>
      </c>
      <c r="W1567" s="2">
        <f t="shared" si="25"/>
        <v>43646</v>
      </c>
    </row>
    <row r="1568" spans="22:23" x14ac:dyDescent="0.25">
      <c r="V1568" s="2">
        <v>37178</v>
      </c>
      <c r="W1568" s="2">
        <f t="shared" si="25"/>
        <v>43646</v>
      </c>
    </row>
    <row r="1569" spans="22:23" x14ac:dyDescent="0.25">
      <c r="V1569" s="2">
        <v>37179</v>
      </c>
      <c r="W1569" s="2">
        <f t="shared" si="25"/>
        <v>43646</v>
      </c>
    </row>
    <row r="1570" spans="22:23" x14ac:dyDescent="0.25">
      <c r="V1570" s="2">
        <v>37180</v>
      </c>
      <c r="W1570" s="2">
        <f t="shared" si="25"/>
        <v>43646</v>
      </c>
    </row>
    <row r="1571" spans="22:23" x14ac:dyDescent="0.25">
      <c r="V1571" s="2">
        <v>37181</v>
      </c>
      <c r="W1571" s="2">
        <f t="shared" si="25"/>
        <v>43646</v>
      </c>
    </row>
    <row r="1572" spans="22:23" x14ac:dyDescent="0.25">
      <c r="V1572" s="2">
        <v>37182</v>
      </c>
      <c r="W1572" s="2">
        <f t="shared" si="25"/>
        <v>43646</v>
      </c>
    </row>
    <row r="1573" spans="22:23" x14ac:dyDescent="0.25">
      <c r="V1573" s="2">
        <v>37183</v>
      </c>
      <c r="W1573" s="2">
        <f t="shared" si="25"/>
        <v>43646</v>
      </c>
    </row>
    <row r="1574" spans="22:23" x14ac:dyDescent="0.25">
      <c r="V1574" s="2">
        <v>37184</v>
      </c>
      <c r="W1574" s="2">
        <f t="shared" si="25"/>
        <v>43646</v>
      </c>
    </row>
    <row r="1575" spans="22:23" x14ac:dyDescent="0.25">
      <c r="V1575" s="2">
        <v>37185</v>
      </c>
      <c r="W1575" s="2">
        <f t="shared" si="25"/>
        <v>43646</v>
      </c>
    </row>
    <row r="1576" spans="22:23" x14ac:dyDescent="0.25">
      <c r="V1576" s="2">
        <v>37186</v>
      </c>
      <c r="W1576" s="2">
        <f t="shared" si="25"/>
        <v>43646</v>
      </c>
    </row>
    <row r="1577" spans="22:23" x14ac:dyDescent="0.25">
      <c r="V1577" s="2">
        <v>37187</v>
      </c>
      <c r="W1577" s="2">
        <f t="shared" si="25"/>
        <v>43646</v>
      </c>
    </row>
    <row r="1578" spans="22:23" x14ac:dyDescent="0.25">
      <c r="V1578" s="2">
        <v>37188</v>
      </c>
      <c r="W1578" s="2">
        <f t="shared" si="25"/>
        <v>43646</v>
      </c>
    </row>
    <row r="1579" spans="22:23" x14ac:dyDescent="0.25">
      <c r="V1579" s="2">
        <v>37189</v>
      </c>
      <c r="W1579" s="2">
        <f t="shared" si="25"/>
        <v>43646</v>
      </c>
    </row>
    <row r="1580" spans="22:23" x14ac:dyDescent="0.25">
      <c r="V1580" s="2">
        <v>37190</v>
      </c>
      <c r="W1580" s="2">
        <f t="shared" si="25"/>
        <v>43646</v>
      </c>
    </row>
    <row r="1581" spans="22:23" x14ac:dyDescent="0.25">
      <c r="V1581" s="2">
        <v>37191</v>
      </c>
      <c r="W1581" s="2">
        <f t="shared" si="25"/>
        <v>43646</v>
      </c>
    </row>
    <row r="1582" spans="22:23" x14ac:dyDescent="0.25">
      <c r="V1582" s="2">
        <v>37192</v>
      </c>
      <c r="W1582" s="2">
        <f t="shared" si="25"/>
        <v>43646</v>
      </c>
    </row>
    <row r="1583" spans="22:23" x14ac:dyDescent="0.25">
      <c r="V1583" s="2">
        <v>37193</v>
      </c>
      <c r="W1583" s="2">
        <f t="shared" si="25"/>
        <v>43646</v>
      </c>
    </row>
    <row r="1584" spans="22:23" x14ac:dyDescent="0.25">
      <c r="V1584" s="2">
        <v>37194</v>
      </c>
      <c r="W1584" s="2">
        <f t="shared" si="25"/>
        <v>43646</v>
      </c>
    </row>
    <row r="1585" spans="22:23" x14ac:dyDescent="0.25">
      <c r="V1585" s="2">
        <v>37195</v>
      </c>
      <c r="W1585" s="2">
        <f t="shared" si="25"/>
        <v>43646</v>
      </c>
    </row>
    <row r="1586" spans="22:23" x14ac:dyDescent="0.25">
      <c r="V1586" s="2">
        <v>37196</v>
      </c>
      <c r="W1586" s="2">
        <f t="shared" si="25"/>
        <v>43646</v>
      </c>
    </row>
    <row r="1587" spans="22:23" x14ac:dyDescent="0.25">
      <c r="V1587" s="2">
        <v>37197</v>
      </c>
      <c r="W1587" s="2">
        <f t="shared" si="25"/>
        <v>43646</v>
      </c>
    </row>
    <row r="1588" spans="22:23" x14ac:dyDescent="0.25">
      <c r="V1588" s="2">
        <v>37198</v>
      </c>
      <c r="W1588" s="2">
        <f t="shared" si="25"/>
        <v>43646</v>
      </c>
    </row>
    <row r="1589" spans="22:23" x14ac:dyDescent="0.25">
      <c r="V1589" s="2">
        <v>37199</v>
      </c>
      <c r="W1589" s="2">
        <f t="shared" si="25"/>
        <v>43646</v>
      </c>
    </row>
    <row r="1590" spans="22:23" x14ac:dyDescent="0.25">
      <c r="V1590" s="2">
        <v>37200</v>
      </c>
      <c r="W1590" s="2">
        <f t="shared" si="25"/>
        <v>43646</v>
      </c>
    </row>
    <row r="1591" spans="22:23" x14ac:dyDescent="0.25">
      <c r="V1591" s="2">
        <v>37201</v>
      </c>
      <c r="W1591" s="2">
        <f t="shared" si="25"/>
        <v>43646</v>
      </c>
    </row>
    <row r="1592" spans="22:23" x14ac:dyDescent="0.25">
      <c r="V1592" s="2">
        <v>37202</v>
      </c>
      <c r="W1592" s="2">
        <f t="shared" si="25"/>
        <v>43646</v>
      </c>
    </row>
    <row r="1593" spans="22:23" x14ac:dyDescent="0.25">
      <c r="V1593" s="2">
        <v>37203</v>
      </c>
      <c r="W1593" s="2">
        <f t="shared" ref="W1593:W1656" si="26">W1592</f>
        <v>43646</v>
      </c>
    </row>
    <row r="1594" spans="22:23" x14ac:dyDescent="0.25">
      <c r="V1594" s="2">
        <v>37204</v>
      </c>
      <c r="W1594" s="2">
        <f t="shared" si="26"/>
        <v>43646</v>
      </c>
    </row>
    <row r="1595" spans="22:23" x14ac:dyDescent="0.25">
      <c r="V1595" s="2">
        <v>37205</v>
      </c>
      <c r="W1595" s="2">
        <f t="shared" si="26"/>
        <v>43646</v>
      </c>
    </row>
    <row r="1596" spans="22:23" x14ac:dyDescent="0.25">
      <c r="V1596" s="2">
        <v>37206</v>
      </c>
      <c r="W1596" s="2">
        <f t="shared" si="26"/>
        <v>43646</v>
      </c>
    </row>
    <row r="1597" spans="22:23" x14ac:dyDescent="0.25">
      <c r="V1597" s="2">
        <v>37207</v>
      </c>
      <c r="W1597" s="2">
        <f t="shared" si="26"/>
        <v>43646</v>
      </c>
    </row>
    <row r="1598" spans="22:23" x14ac:dyDescent="0.25">
      <c r="V1598" s="2">
        <v>37208</v>
      </c>
      <c r="W1598" s="2">
        <f t="shared" si="26"/>
        <v>43646</v>
      </c>
    </row>
    <row r="1599" spans="22:23" x14ac:dyDescent="0.25">
      <c r="V1599" s="2">
        <v>37209</v>
      </c>
      <c r="W1599" s="2">
        <f t="shared" si="26"/>
        <v>43646</v>
      </c>
    </row>
    <row r="1600" spans="22:23" x14ac:dyDescent="0.25">
      <c r="V1600" s="2">
        <v>37210</v>
      </c>
      <c r="W1600" s="2">
        <f t="shared" si="26"/>
        <v>43646</v>
      </c>
    </row>
    <row r="1601" spans="22:23" x14ac:dyDescent="0.25">
      <c r="V1601" s="2">
        <v>37211</v>
      </c>
      <c r="W1601" s="2">
        <f t="shared" si="26"/>
        <v>43646</v>
      </c>
    </row>
    <row r="1602" spans="22:23" x14ac:dyDescent="0.25">
      <c r="V1602" s="2">
        <v>37212</v>
      </c>
      <c r="W1602" s="2">
        <f t="shared" si="26"/>
        <v>43646</v>
      </c>
    </row>
    <row r="1603" spans="22:23" x14ac:dyDescent="0.25">
      <c r="V1603" s="2">
        <v>37213</v>
      </c>
      <c r="W1603" s="2">
        <f t="shared" si="26"/>
        <v>43646</v>
      </c>
    </row>
    <row r="1604" spans="22:23" x14ac:dyDescent="0.25">
      <c r="V1604" s="2">
        <v>37214</v>
      </c>
      <c r="W1604" s="2">
        <f t="shared" si="26"/>
        <v>43646</v>
      </c>
    </row>
    <row r="1605" spans="22:23" x14ac:dyDescent="0.25">
      <c r="V1605" s="2">
        <v>37215</v>
      </c>
      <c r="W1605" s="2">
        <f t="shared" si="26"/>
        <v>43646</v>
      </c>
    </row>
    <row r="1606" spans="22:23" x14ac:dyDescent="0.25">
      <c r="V1606" s="2">
        <v>37216</v>
      </c>
      <c r="W1606" s="2">
        <f t="shared" si="26"/>
        <v>43646</v>
      </c>
    </row>
    <row r="1607" spans="22:23" x14ac:dyDescent="0.25">
      <c r="V1607" s="2">
        <v>37217</v>
      </c>
      <c r="W1607" s="2">
        <f t="shared" si="26"/>
        <v>43646</v>
      </c>
    </row>
    <row r="1608" spans="22:23" x14ac:dyDescent="0.25">
      <c r="V1608" s="2">
        <v>37218</v>
      </c>
      <c r="W1608" s="2">
        <f t="shared" si="26"/>
        <v>43646</v>
      </c>
    </row>
    <row r="1609" spans="22:23" x14ac:dyDescent="0.25">
      <c r="V1609" s="2">
        <v>37219</v>
      </c>
      <c r="W1609" s="2">
        <f t="shared" si="26"/>
        <v>43646</v>
      </c>
    </row>
    <row r="1610" spans="22:23" x14ac:dyDescent="0.25">
      <c r="V1610" s="2">
        <v>37220</v>
      </c>
      <c r="W1610" s="2">
        <f t="shared" si="26"/>
        <v>43646</v>
      </c>
    </row>
    <row r="1611" spans="22:23" x14ac:dyDescent="0.25">
      <c r="V1611" s="2">
        <v>37221</v>
      </c>
      <c r="W1611" s="2">
        <f t="shared" si="26"/>
        <v>43646</v>
      </c>
    </row>
    <row r="1612" spans="22:23" x14ac:dyDescent="0.25">
      <c r="V1612" s="2">
        <v>37222</v>
      </c>
      <c r="W1612" s="2">
        <f t="shared" si="26"/>
        <v>43646</v>
      </c>
    </row>
    <row r="1613" spans="22:23" x14ac:dyDescent="0.25">
      <c r="V1613" s="2">
        <v>37223</v>
      </c>
      <c r="W1613" s="2">
        <f t="shared" si="26"/>
        <v>43646</v>
      </c>
    </row>
    <row r="1614" spans="22:23" x14ac:dyDescent="0.25">
      <c r="V1614" s="2">
        <v>37224</v>
      </c>
      <c r="W1614" s="2">
        <f t="shared" si="26"/>
        <v>43646</v>
      </c>
    </row>
    <row r="1615" spans="22:23" x14ac:dyDescent="0.25">
      <c r="V1615" s="2">
        <v>37225</v>
      </c>
      <c r="W1615" s="2">
        <f t="shared" si="26"/>
        <v>43646</v>
      </c>
    </row>
    <row r="1616" spans="22:23" x14ac:dyDescent="0.25">
      <c r="V1616" s="2">
        <v>37226</v>
      </c>
      <c r="W1616" s="2">
        <f t="shared" si="26"/>
        <v>43646</v>
      </c>
    </row>
    <row r="1617" spans="22:23" x14ac:dyDescent="0.25">
      <c r="V1617" s="2">
        <v>37227</v>
      </c>
      <c r="W1617" s="2">
        <f t="shared" si="26"/>
        <v>43646</v>
      </c>
    </row>
    <row r="1618" spans="22:23" x14ac:dyDescent="0.25">
      <c r="V1618" s="2">
        <v>37228</v>
      </c>
      <c r="W1618" s="2">
        <f t="shared" si="26"/>
        <v>43646</v>
      </c>
    </row>
    <row r="1619" spans="22:23" x14ac:dyDescent="0.25">
      <c r="V1619" s="2">
        <v>37229</v>
      </c>
      <c r="W1619" s="2">
        <f t="shared" si="26"/>
        <v>43646</v>
      </c>
    </row>
    <row r="1620" spans="22:23" x14ac:dyDescent="0.25">
      <c r="V1620" s="2">
        <v>37230</v>
      </c>
      <c r="W1620" s="2">
        <f t="shared" si="26"/>
        <v>43646</v>
      </c>
    </row>
    <row r="1621" spans="22:23" x14ac:dyDescent="0.25">
      <c r="V1621" s="2">
        <v>37231</v>
      </c>
      <c r="W1621" s="2">
        <f t="shared" si="26"/>
        <v>43646</v>
      </c>
    </row>
    <row r="1622" spans="22:23" x14ac:dyDescent="0.25">
      <c r="V1622" s="2">
        <v>37232</v>
      </c>
      <c r="W1622" s="2">
        <f t="shared" si="26"/>
        <v>43646</v>
      </c>
    </row>
    <row r="1623" spans="22:23" x14ac:dyDescent="0.25">
      <c r="V1623" s="2">
        <v>37233</v>
      </c>
      <c r="W1623" s="2">
        <f t="shared" si="26"/>
        <v>43646</v>
      </c>
    </row>
    <row r="1624" spans="22:23" x14ac:dyDescent="0.25">
      <c r="V1624" s="2">
        <v>37234</v>
      </c>
      <c r="W1624" s="2">
        <f t="shared" si="26"/>
        <v>43646</v>
      </c>
    </row>
    <row r="1625" spans="22:23" x14ac:dyDescent="0.25">
      <c r="V1625" s="2">
        <v>37235</v>
      </c>
      <c r="W1625" s="2">
        <f t="shared" si="26"/>
        <v>43646</v>
      </c>
    </row>
    <row r="1626" spans="22:23" x14ac:dyDescent="0.25">
      <c r="V1626" s="2">
        <v>37236</v>
      </c>
      <c r="W1626" s="2">
        <f t="shared" si="26"/>
        <v>43646</v>
      </c>
    </row>
    <row r="1627" spans="22:23" x14ac:dyDescent="0.25">
      <c r="V1627" s="2">
        <v>37237</v>
      </c>
      <c r="W1627" s="2">
        <f t="shared" si="26"/>
        <v>43646</v>
      </c>
    </row>
    <row r="1628" spans="22:23" x14ac:dyDescent="0.25">
      <c r="V1628" s="2">
        <v>37238</v>
      </c>
      <c r="W1628" s="2">
        <f t="shared" si="26"/>
        <v>43646</v>
      </c>
    </row>
    <row r="1629" spans="22:23" x14ac:dyDescent="0.25">
      <c r="V1629" s="2">
        <v>37239</v>
      </c>
      <c r="W1629" s="2">
        <f t="shared" si="26"/>
        <v>43646</v>
      </c>
    </row>
    <row r="1630" spans="22:23" x14ac:dyDescent="0.25">
      <c r="V1630" s="2">
        <v>37240</v>
      </c>
      <c r="W1630" s="2">
        <f t="shared" si="26"/>
        <v>43646</v>
      </c>
    </row>
    <row r="1631" spans="22:23" x14ac:dyDescent="0.25">
      <c r="V1631" s="2">
        <v>37241</v>
      </c>
      <c r="W1631" s="2">
        <f t="shared" si="26"/>
        <v>43646</v>
      </c>
    </row>
    <row r="1632" spans="22:23" x14ac:dyDescent="0.25">
      <c r="V1632" s="2">
        <v>37242</v>
      </c>
      <c r="W1632" s="2">
        <f t="shared" si="26"/>
        <v>43646</v>
      </c>
    </row>
    <row r="1633" spans="22:23" x14ac:dyDescent="0.25">
      <c r="V1633" s="2">
        <v>37243</v>
      </c>
      <c r="W1633" s="2">
        <f t="shared" si="26"/>
        <v>43646</v>
      </c>
    </row>
    <row r="1634" spans="22:23" x14ac:dyDescent="0.25">
      <c r="V1634" s="2">
        <v>37244</v>
      </c>
      <c r="W1634" s="2">
        <f t="shared" si="26"/>
        <v>43646</v>
      </c>
    </row>
    <row r="1635" spans="22:23" x14ac:dyDescent="0.25">
      <c r="V1635" s="2">
        <v>37245</v>
      </c>
      <c r="W1635" s="2">
        <f t="shared" si="26"/>
        <v>43646</v>
      </c>
    </row>
    <row r="1636" spans="22:23" x14ac:dyDescent="0.25">
      <c r="V1636" s="2">
        <v>37246</v>
      </c>
      <c r="W1636" s="2">
        <f t="shared" si="26"/>
        <v>43646</v>
      </c>
    </row>
    <row r="1637" spans="22:23" x14ac:dyDescent="0.25">
      <c r="V1637" s="2">
        <v>37247</v>
      </c>
      <c r="W1637" s="2">
        <f t="shared" si="26"/>
        <v>43646</v>
      </c>
    </row>
    <row r="1638" spans="22:23" x14ac:dyDescent="0.25">
      <c r="V1638" s="2">
        <v>37248</v>
      </c>
      <c r="W1638" s="2">
        <f t="shared" si="26"/>
        <v>43646</v>
      </c>
    </row>
    <row r="1639" spans="22:23" x14ac:dyDescent="0.25">
      <c r="V1639" s="2">
        <v>37249</v>
      </c>
      <c r="W1639" s="2">
        <f t="shared" si="26"/>
        <v>43646</v>
      </c>
    </row>
    <row r="1640" spans="22:23" x14ac:dyDescent="0.25">
      <c r="V1640" s="2">
        <v>37250</v>
      </c>
      <c r="W1640" s="2">
        <f t="shared" si="26"/>
        <v>43646</v>
      </c>
    </row>
    <row r="1641" spans="22:23" x14ac:dyDescent="0.25">
      <c r="V1641" s="2">
        <v>37251</v>
      </c>
      <c r="W1641" s="2">
        <f t="shared" si="26"/>
        <v>43646</v>
      </c>
    </row>
    <row r="1642" spans="22:23" x14ac:dyDescent="0.25">
      <c r="V1642" s="2">
        <v>37252</v>
      </c>
      <c r="W1642" s="2">
        <f t="shared" si="26"/>
        <v>43646</v>
      </c>
    </row>
    <row r="1643" spans="22:23" x14ac:dyDescent="0.25">
      <c r="V1643" s="2">
        <v>37253</v>
      </c>
      <c r="W1643" s="2">
        <f t="shared" si="26"/>
        <v>43646</v>
      </c>
    </row>
    <row r="1644" spans="22:23" x14ac:dyDescent="0.25">
      <c r="V1644" s="2">
        <v>37254</v>
      </c>
      <c r="W1644" s="2">
        <f t="shared" si="26"/>
        <v>43646</v>
      </c>
    </row>
    <row r="1645" spans="22:23" x14ac:dyDescent="0.25">
      <c r="V1645" s="2">
        <v>37255</v>
      </c>
      <c r="W1645" s="2">
        <f t="shared" si="26"/>
        <v>43646</v>
      </c>
    </row>
    <row r="1646" spans="22:23" x14ac:dyDescent="0.25">
      <c r="V1646" s="2">
        <v>37256</v>
      </c>
      <c r="W1646" s="2">
        <f t="shared" si="26"/>
        <v>43646</v>
      </c>
    </row>
    <row r="1647" spans="22:23" x14ac:dyDescent="0.25">
      <c r="V1647" s="2">
        <v>37257</v>
      </c>
      <c r="W1647" s="2">
        <f t="shared" si="26"/>
        <v>43646</v>
      </c>
    </row>
    <row r="1648" spans="22:23" x14ac:dyDescent="0.25">
      <c r="V1648" s="2">
        <v>37258</v>
      </c>
      <c r="W1648" s="2">
        <f t="shared" si="26"/>
        <v>43646</v>
      </c>
    </row>
    <row r="1649" spans="22:23" x14ac:dyDescent="0.25">
      <c r="V1649" s="2">
        <v>37259</v>
      </c>
      <c r="W1649" s="2">
        <f t="shared" si="26"/>
        <v>43646</v>
      </c>
    </row>
    <row r="1650" spans="22:23" x14ac:dyDescent="0.25">
      <c r="V1650" s="2">
        <v>37260</v>
      </c>
      <c r="W1650" s="2">
        <f t="shared" si="26"/>
        <v>43646</v>
      </c>
    </row>
    <row r="1651" spans="22:23" x14ac:dyDescent="0.25">
      <c r="V1651" s="2">
        <v>37261</v>
      </c>
      <c r="W1651" s="2">
        <f t="shared" si="26"/>
        <v>43646</v>
      </c>
    </row>
    <row r="1652" spans="22:23" x14ac:dyDescent="0.25">
      <c r="V1652" s="2">
        <v>37262</v>
      </c>
      <c r="W1652" s="2">
        <f t="shared" si="26"/>
        <v>43646</v>
      </c>
    </row>
    <row r="1653" spans="22:23" x14ac:dyDescent="0.25">
      <c r="V1653" s="2">
        <v>37263</v>
      </c>
      <c r="W1653" s="2">
        <f t="shared" si="26"/>
        <v>43646</v>
      </c>
    </row>
    <row r="1654" spans="22:23" x14ac:dyDescent="0.25">
      <c r="V1654" s="2">
        <v>37264</v>
      </c>
      <c r="W1654" s="2">
        <f t="shared" si="26"/>
        <v>43646</v>
      </c>
    </row>
    <row r="1655" spans="22:23" x14ac:dyDescent="0.25">
      <c r="V1655" s="2">
        <v>37265</v>
      </c>
      <c r="W1655" s="2">
        <f t="shared" si="26"/>
        <v>43646</v>
      </c>
    </row>
    <row r="1656" spans="22:23" x14ac:dyDescent="0.25">
      <c r="V1656" s="2">
        <v>37266</v>
      </c>
      <c r="W1656" s="2">
        <f t="shared" si="26"/>
        <v>43646</v>
      </c>
    </row>
    <row r="1657" spans="22:23" x14ac:dyDescent="0.25">
      <c r="V1657" s="2">
        <v>37267</v>
      </c>
      <c r="W1657" s="2">
        <f t="shared" ref="W1657:W1720" si="27">W1656</f>
        <v>43646</v>
      </c>
    </row>
    <row r="1658" spans="22:23" x14ac:dyDescent="0.25">
      <c r="V1658" s="2">
        <v>37268</v>
      </c>
      <c r="W1658" s="2">
        <f t="shared" si="27"/>
        <v>43646</v>
      </c>
    </row>
    <row r="1659" spans="22:23" x14ac:dyDescent="0.25">
      <c r="V1659" s="2">
        <v>37269</v>
      </c>
      <c r="W1659" s="2">
        <f t="shared" si="27"/>
        <v>43646</v>
      </c>
    </row>
    <row r="1660" spans="22:23" x14ac:dyDescent="0.25">
      <c r="V1660" s="2">
        <v>37270</v>
      </c>
      <c r="W1660" s="2">
        <f t="shared" si="27"/>
        <v>43646</v>
      </c>
    </row>
    <row r="1661" spans="22:23" x14ac:dyDescent="0.25">
      <c r="V1661" s="2">
        <v>37271</v>
      </c>
      <c r="W1661" s="2">
        <f t="shared" si="27"/>
        <v>43646</v>
      </c>
    </row>
    <row r="1662" spans="22:23" x14ac:dyDescent="0.25">
      <c r="V1662" s="2">
        <v>37272</v>
      </c>
      <c r="W1662" s="2">
        <f t="shared" si="27"/>
        <v>43646</v>
      </c>
    </row>
    <row r="1663" spans="22:23" x14ac:dyDescent="0.25">
      <c r="V1663" s="2">
        <v>37273</v>
      </c>
      <c r="W1663" s="2">
        <f t="shared" si="27"/>
        <v>43646</v>
      </c>
    </row>
    <row r="1664" spans="22:23" x14ac:dyDescent="0.25">
      <c r="V1664" s="2">
        <v>37274</v>
      </c>
      <c r="W1664" s="2">
        <f t="shared" si="27"/>
        <v>43646</v>
      </c>
    </row>
    <row r="1665" spans="22:23" x14ac:dyDescent="0.25">
      <c r="V1665" s="2">
        <v>37275</v>
      </c>
      <c r="W1665" s="2">
        <f t="shared" si="27"/>
        <v>43646</v>
      </c>
    </row>
    <row r="1666" spans="22:23" x14ac:dyDescent="0.25">
      <c r="V1666" s="2">
        <v>37276</v>
      </c>
      <c r="W1666" s="2">
        <f t="shared" si="27"/>
        <v>43646</v>
      </c>
    </row>
    <row r="1667" spans="22:23" x14ac:dyDescent="0.25">
      <c r="V1667" s="2">
        <v>37277</v>
      </c>
      <c r="W1667" s="2">
        <f t="shared" si="27"/>
        <v>43646</v>
      </c>
    </row>
    <row r="1668" spans="22:23" x14ac:dyDescent="0.25">
      <c r="V1668" s="2">
        <v>37278</v>
      </c>
      <c r="W1668" s="2">
        <f t="shared" si="27"/>
        <v>43646</v>
      </c>
    </row>
    <row r="1669" spans="22:23" x14ac:dyDescent="0.25">
      <c r="V1669" s="2">
        <v>37279</v>
      </c>
      <c r="W1669" s="2">
        <f t="shared" si="27"/>
        <v>43646</v>
      </c>
    </row>
    <row r="1670" spans="22:23" x14ac:dyDescent="0.25">
      <c r="V1670" s="2">
        <v>37280</v>
      </c>
      <c r="W1670" s="2">
        <f t="shared" si="27"/>
        <v>43646</v>
      </c>
    </row>
    <row r="1671" spans="22:23" x14ac:dyDescent="0.25">
      <c r="V1671" s="2">
        <v>37281</v>
      </c>
      <c r="W1671" s="2">
        <f t="shared" si="27"/>
        <v>43646</v>
      </c>
    </row>
    <row r="1672" spans="22:23" x14ac:dyDescent="0.25">
      <c r="V1672" s="2">
        <v>37282</v>
      </c>
      <c r="W1672" s="2">
        <f t="shared" si="27"/>
        <v>43646</v>
      </c>
    </row>
    <row r="1673" spans="22:23" x14ac:dyDescent="0.25">
      <c r="V1673" s="2">
        <v>37283</v>
      </c>
      <c r="W1673" s="2">
        <f t="shared" si="27"/>
        <v>43646</v>
      </c>
    </row>
    <row r="1674" spans="22:23" x14ac:dyDescent="0.25">
      <c r="V1674" s="2">
        <v>37284</v>
      </c>
      <c r="W1674" s="2">
        <f t="shared" si="27"/>
        <v>43646</v>
      </c>
    </row>
    <row r="1675" spans="22:23" x14ac:dyDescent="0.25">
      <c r="V1675" s="2">
        <v>37285</v>
      </c>
      <c r="W1675" s="2">
        <f t="shared" si="27"/>
        <v>43646</v>
      </c>
    </row>
    <row r="1676" spans="22:23" x14ac:dyDescent="0.25">
      <c r="V1676" s="2">
        <v>37286</v>
      </c>
      <c r="W1676" s="2">
        <f t="shared" si="27"/>
        <v>43646</v>
      </c>
    </row>
    <row r="1677" spans="22:23" x14ac:dyDescent="0.25">
      <c r="V1677" s="2">
        <v>37287</v>
      </c>
      <c r="W1677" s="2">
        <f t="shared" si="27"/>
        <v>43646</v>
      </c>
    </row>
    <row r="1678" spans="22:23" x14ac:dyDescent="0.25">
      <c r="V1678" s="2">
        <v>37288</v>
      </c>
      <c r="W1678" s="2">
        <f t="shared" si="27"/>
        <v>43646</v>
      </c>
    </row>
    <row r="1679" spans="22:23" x14ac:dyDescent="0.25">
      <c r="V1679" s="2">
        <v>37289</v>
      </c>
      <c r="W1679" s="2">
        <f t="shared" si="27"/>
        <v>43646</v>
      </c>
    </row>
    <row r="1680" spans="22:23" x14ac:dyDescent="0.25">
      <c r="V1680" s="2">
        <v>37290</v>
      </c>
      <c r="W1680" s="2">
        <f t="shared" si="27"/>
        <v>43646</v>
      </c>
    </row>
    <row r="1681" spans="22:23" x14ac:dyDescent="0.25">
      <c r="V1681" s="2">
        <v>37291</v>
      </c>
      <c r="W1681" s="2">
        <f t="shared" si="27"/>
        <v>43646</v>
      </c>
    </row>
    <row r="1682" spans="22:23" x14ac:dyDescent="0.25">
      <c r="V1682" s="2">
        <v>37292</v>
      </c>
      <c r="W1682" s="2">
        <f t="shared" si="27"/>
        <v>43646</v>
      </c>
    </row>
    <row r="1683" spans="22:23" x14ac:dyDescent="0.25">
      <c r="V1683" s="2">
        <v>37293</v>
      </c>
      <c r="W1683" s="2">
        <f t="shared" si="27"/>
        <v>43646</v>
      </c>
    </row>
    <row r="1684" spans="22:23" x14ac:dyDescent="0.25">
      <c r="V1684" s="2">
        <v>37294</v>
      </c>
      <c r="W1684" s="2">
        <f t="shared" si="27"/>
        <v>43646</v>
      </c>
    </row>
    <row r="1685" spans="22:23" x14ac:dyDescent="0.25">
      <c r="V1685" s="2">
        <v>37295</v>
      </c>
      <c r="W1685" s="2">
        <f t="shared" si="27"/>
        <v>43646</v>
      </c>
    </row>
    <row r="1686" spans="22:23" x14ac:dyDescent="0.25">
      <c r="V1686" s="2">
        <v>37296</v>
      </c>
      <c r="W1686" s="2">
        <f t="shared" si="27"/>
        <v>43646</v>
      </c>
    </row>
    <row r="1687" spans="22:23" x14ac:dyDescent="0.25">
      <c r="V1687" s="2">
        <v>37297</v>
      </c>
      <c r="W1687" s="2">
        <f t="shared" si="27"/>
        <v>43646</v>
      </c>
    </row>
    <row r="1688" spans="22:23" x14ac:dyDescent="0.25">
      <c r="V1688" s="2">
        <v>37298</v>
      </c>
      <c r="W1688" s="2">
        <f t="shared" si="27"/>
        <v>43646</v>
      </c>
    </row>
    <row r="1689" spans="22:23" x14ac:dyDescent="0.25">
      <c r="V1689" s="2">
        <v>37299</v>
      </c>
      <c r="W1689" s="2">
        <f t="shared" si="27"/>
        <v>43646</v>
      </c>
    </row>
    <row r="1690" spans="22:23" x14ac:dyDescent="0.25">
      <c r="V1690" s="2">
        <v>37300</v>
      </c>
      <c r="W1690" s="2">
        <f t="shared" si="27"/>
        <v>43646</v>
      </c>
    </row>
    <row r="1691" spans="22:23" x14ac:dyDescent="0.25">
      <c r="V1691" s="2">
        <v>37301</v>
      </c>
      <c r="W1691" s="2">
        <f t="shared" si="27"/>
        <v>43646</v>
      </c>
    </row>
    <row r="1692" spans="22:23" x14ac:dyDescent="0.25">
      <c r="V1692" s="2">
        <v>37302</v>
      </c>
      <c r="W1692" s="2">
        <f t="shared" si="27"/>
        <v>43646</v>
      </c>
    </row>
    <row r="1693" spans="22:23" x14ac:dyDescent="0.25">
      <c r="V1693" s="2">
        <v>37303</v>
      </c>
      <c r="W1693" s="2">
        <f t="shared" si="27"/>
        <v>43646</v>
      </c>
    </row>
    <row r="1694" spans="22:23" x14ac:dyDescent="0.25">
      <c r="V1694" s="2">
        <v>37304</v>
      </c>
      <c r="W1694" s="2">
        <f t="shared" si="27"/>
        <v>43646</v>
      </c>
    </row>
    <row r="1695" spans="22:23" x14ac:dyDescent="0.25">
      <c r="V1695" s="2">
        <v>37305</v>
      </c>
      <c r="W1695" s="2">
        <f t="shared" si="27"/>
        <v>43646</v>
      </c>
    </row>
    <row r="1696" spans="22:23" x14ac:dyDescent="0.25">
      <c r="V1696" s="2">
        <v>37306</v>
      </c>
      <c r="W1696" s="2">
        <f t="shared" si="27"/>
        <v>43646</v>
      </c>
    </row>
    <row r="1697" spans="22:23" x14ac:dyDescent="0.25">
      <c r="V1697" s="2">
        <v>37307</v>
      </c>
      <c r="W1697" s="2">
        <f t="shared" si="27"/>
        <v>43646</v>
      </c>
    </row>
    <row r="1698" spans="22:23" x14ac:dyDescent="0.25">
      <c r="V1698" s="2">
        <v>37308</v>
      </c>
      <c r="W1698" s="2">
        <f t="shared" si="27"/>
        <v>43646</v>
      </c>
    </row>
    <row r="1699" spans="22:23" x14ac:dyDescent="0.25">
      <c r="V1699" s="2">
        <v>37309</v>
      </c>
      <c r="W1699" s="2">
        <f t="shared" si="27"/>
        <v>43646</v>
      </c>
    </row>
    <row r="1700" spans="22:23" x14ac:dyDescent="0.25">
      <c r="V1700" s="2">
        <v>37310</v>
      </c>
      <c r="W1700" s="2">
        <f t="shared" si="27"/>
        <v>43646</v>
      </c>
    </row>
    <row r="1701" spans="22:23" x14ac:dyDescent="0.25">
      <c r="V1701" s="2">
        <v>37311</v>
      </c>
      <c r="W1701" s="2">
        <f t="shared" si="27"/>
        <v>43646</v>
      </c>
    </row>
    <row r="1702" spans="22:23" x14ac:dyDescent="0.25">
      <c r="V1702" s="2">
        <v>37312</v>
      </c>
      <c r="W1702" s="2">
        <f t="shared" si="27"/>
        <v>43646</v>
      </c>
    </row>
    <row r="1703" spans="22:23" x14ac:dyDescent="0.25">
      <c r="V1703" s="2">
        <v>37313</v>
      </c>
      <c r="W1703" s="2">
        <f t="shared" si="27"/>
        <v>43646</v>
      </c>
    </row>
    <row r="1704" spans="22:23" x14ac:dyDescent="0.25">
      <c r="V1704" s="2">
        <v>37314</v>
      </c>
      <c r="W1704" s="2">
        <f t="shared" si="27"/>
        <v>43646</v>
      </c>
    </row>
    <row r="1705" spans="22:23" x14ac:dyDescent="0.25">
      <c r="V1705" s="2">
        <v>37315</v>
      </c>
      <c r="W1705" s="2">
        <f t="shared" si="27"/>
        <v>43646</v>
      </c>
    </row>
    <row r="1706" spans="22:23" x14ac:dyDescent="0.25">
      <c r="V1706" s="2">
        <v>37316</v>
      </c>
      <c r="W1706" s="2">
        <f t="shared" si="27"/>
        <v>43646</v>
      </c>
    </row>
    <row r="1707" spans="22:23" x14ac:dyDescent="0.25">
      <c r="V1707" s="2">
        <v>37317</v>
      </c>
      <c r="W1707" s="2">
        <f t="shared" si="27"/>
        <v>43646</v>
      </c>
    </row>
    <row r="1708" spans="22:23" x14ac:dyDescent="0.25">
      <c r="V1708" s="2">
        <v>37318</v>
      </c>
      <c r="W1708" s="2">
        <f t="shared" si="27"/>
        <v>43646</v>
      </c>
    </row>
    <row r="1709" spans="22:23" x14ac:dyDescent="0.25">
      <c r="V1709" s="2">
        <v>37319</v>
      </c>
      <c r="W1709" s="2">
        <f t="shared" si="27"/>
        <v>43646</v>
      </c>
    </row>
    <row r="1710" spans="22:23" x14ac:dyDescent="0.25">
      <c r="V1710" s="2">
        <v>37320</v>
      </c>
      <c r="W1710" s="2">
        <f t="shared" si="27"/>
        <v>43646</v>
      </c>
    </row>
    <row r="1711" spans="22:23" x14ac:dyDescent="0.25">
      <c r="V1711" s="2">
        <v>37321</v>
      </c>
      <c r="W1711" s="2">
        <f t="shared" si="27"/>
        <v>43646</v>
      </c>
    </row>
    <row r="1712" spans="22:23" x14ac:dyDescent="0.25">
      <c r="V1712" s="2">
        <v>37322</v>
      </c>
      <c r="W1712" s="2">
        <f t="shared" si="27"/>
        <v>43646</v>
      </c>
    </row>
    <row r="1713" spans="22:23" x14ac:dyDescent="0.25">
      <c r="V1713" s="2">
        <v>37323</v>
      </c>
      <c r="W1713" s="2">
        <f t="shared" si="27"/>
        <v>43646</v>
      </c>
    </row>
    <row r="1714" spans="22:23" x14ac:dyDescent="0.25">
      <c r="V1714" s="2">
        <v>37324</v>
      </c>
      <c r="W1714" s="2">
        <f t="shared" si="27"/>
        <v>43646</v>
      </c>
    </row>
    <row r="1715" spans="22:23" x14ac:dyDescent="0.25">
      <c r="V1715" s="2">
        <v>37325</v>
      </c>
      <c r="W1715" s="2">
        <f t="shared" si="27"/>
        <v>43646</v>
      </c>
    </row>
    <row r="1716" spans="22:23" x14ac:dyDescent="0.25">
      <c r="V1716" s="2">
        <v>37326</v>
      </c>
      <c r="W1716" s="2">
        <f t="shared" si="27"/>
        <v>43646</v>
      </c>
    </row>
    <row r="1717" spans="22:23" x14ac:dyDescent="0.25">
      <c r="V1717" s="2">
        <v>37327</v>
      </c>
      <c r="W1717" s="2">
        <f t="shared" si="27"/>
        <v>43646</v>
      </c>
    </row>
    <row r="1718" spans="22:23" x14ac:dyDescent="0.25">
      <c r="V1718" s="2">
        <v>37328</v>
      </c>
      <c r="W1718" s="2">
        <f t="shared" si="27"/>
        <v>43646</v>
      </c>
    </row>
    <row r="1719" spans="22:23" x14ac:dyDescent="0.25">
      <c r="V1719" s="2">
        <v>37329</v>
      </c>
      <c r="W1719" s="2">
        <f t="shared" si="27"/>
        <v>43646</v>
      </c>
    </row>
    <row r="1720" spans="22:23" x14ac:dyDescent="0.25">
      <c r="V1720" s="2">
        <v>37330</v>
      </c>
      <c r="W1720" s="2">
        <f t="shared" si="27"/>
        <v>43646</v>
      </c>
    </row>
    <row r="1721" spans="22:23" x14ac:dyDescent="0.25">
      <c r="V1721" s="2">
        <v>37331</v>
      </c>
      <c r="W1721" s="2">
        <f t="shared" ref="W1721:W1784" si="28">W1720</f>
        <v>43646</v>
      </c>
    </row>
    <row r="1722" spans="22:23" x14ac:dyDescent="0.25">
      <c r="V1722" s="2">
        <v>37332</v>
      </c>
      <c r="W1722" s="2">
        <f t="shared" si="28"/>
        <v>43646</v>
      </c>
    </row>
    <row r="1723" spans="22:23" x14ac:dyDescent="0.25">
      <c r="V1723" s="2">
        <v>37333</v>
      </c>
      <c r="W1723" s="2">
        <f t="shared" si="28"/>
        <v>43646</v>
      </c>
    </row>
    <row r="1724" spans="22:23" x14ac:dyDescent="0.25">
      <c r="V1724" s="2">
        <v>37334</v>
      </c>
      <c r="W1724" s="2">
        <f t="shared" si="28"/>
        <v>43646</v>
      </c>
    </row>
    <row r="1725" spans="22:23" x14ac:dyDescent="0.25">
      <c r="V1725" s="2">
        <v>37335</v>
      </c>
      <c r="W1725" s="2">
        <f t="shared" si="28"/>
        <v>43646</v>
      </c>
    </row>
    <row r="1726" spans="22:23" x14ac:dyDescent="0.25">
      <c r="V1726" s="2">
        <v>37336</v>
      </c>
      <c r="W1726" s="2">
        <f t="shared" si="28"/>
        <v>43646</v>
      </c>
    </row>
    <row r="1727" spans="22:23" x14ac:dyDescent="0.25">
      <c r="V1727" s="2">
        <v>37337</v>
      </c>
      <c r="W1727" s="2">
        <f t="shared" si="28"/>
        <v>43646</v>
      </c>
    </row>
    <row r="1728" spans="22:23" x14ac:dyDescent="0.25">
      <c r="V1728" s="2">
        <v>37338</v>
      </c>
      <c r="W1728" s="2">
        <f t="shared" si="28"/>
        <v>43646</v>
      </c>
    </row>
    <row r="1729" spans="22:23" x14ac:dyDescent="0.25">
      <c r="V1729" s="2">
        <v>37339</v>
      </c>
      <c r="W1729" s="2">
        <f t="shared" si="28"/>
        <v>43646</v>
      </c>
    </row>
    <row r="1730" spans="22:23" x14ac:dyDescent="0.25">
      <c r="V1730" s="2">
        <v>37340</v>
      </c>
      <c r="W1730" s="2">
        <f t="shared" si="28"/>
        <v>43646</v>
      </c>
    </row>
    <row r="1731" spans="22:23" x14ac:dyDescent="0.25">
      <c r="V1731" s="2">
        <v>37341</v>
      </c>
      <c r="W1731" s="2">
        <f t="shared" si="28"/>
        <v>43646</v>
      </c>
    </row>
    <row r="1732" spans="22:23" x14ac:dyDescent="0.25">
      <c r="V1732" s="2">
        <v>37342</v>
      </c>
      <c r="W1732" s="2">
        <f t="shared" si="28"/>
        <v>43646</v>
      </c>
    </row>
    <row r="1733" spans="22:23" x14ac:dyDescent="0.25">
      <c r="V1733" s="2">
        <v>37343</v>
      </c>
      <c r="W1733" s="2">
        <f t="shared" si="28"/>
        <v>43646</v>
      </c>
    </row>
    <row r="1734" spans="22:23" x14ac:dyDescent="0.25">
      <c r="V1734" s="2">
        <v>37344</v>
      </c>
      <c r="W1734" s="2">
        <f t="shared" si="28"/>
        <v>43646</v>
      </c>
    </row>
    <row r="1735" spans="22:23" x14ac:dyDescent="0.25">
      <c r="V1735" s="2">
        <v>37345</v>
      </c>
      <c r="W1735" s="2">
        <f t="shared" si="28"/>
        <v>43646</v>
      </c>
    </row>
    <row r="1736" spans="22:23" x14ac:dyDescent="0.25">
      <c r="V1736" s="2">
        <v>37346</v>
      </c>
      <c r="W1736" s="2">
        <f t="shared" si="28"/>
        <v>43646</v>
      </c>
    </row>
    <row r="1737" spans="22:23" x14ac:dyDescent="0.25">
      <c r="V1737" s="2">
        <v>37347</v>
      </c>
      <c r="W1737" s="2">
        <f t="shared" si="28"/>
        <v>43646</v>
      </c>
    </row>
    <row r="1738" spans="22:23" x14ac:dyDescent="0.25">
      <c r="V1738" s="2">
        <v>37348</v>
      </c>
      <c r="W1738" s="2">
        <f t="shared" si="28"/>
        <v>43646</v>
      </c>
    </row>
    <row r="1739" spans="22:23" x14ac:dyDescent="0.25">
      <c r="V1739" s="2">
        <v>37349</v>
      </c>
      <c r="W1739" s="2">
        <f t="shared" si="28"/>
        <v>43646</v>
      </c>
    </row>
    <row r="1740" spans="22:23" x14ac:dyDescent="0.25">
      <c r="V1740" s="2">
        <v>37350</v>
      </c>
      <c r="W1740" s="2">
        <f t="shared" si="28"/>
        <v>43646</v>
      </c>
    </row>
    <row r="1741" spans="22:23" x14ac:dyDescent="0.25">
      <c r="V1741" s="2">
        <v>37351</v>
      </c>
      <c r="W1741" s="2">
        <f t="shared" si="28"/>
        <v>43646</v>
      </c>
    </row>
    <row r="1742" spans="22:23" x14ac:dyDescent="0.25">
      <c r="V1742" s="2">
        <v>37352</v>
      </c>
      <c r="W1742" s="2">
        <f t="shared" si="28"/>
        <v>43646</v>
      </c>
    </row>
    <row r="1743" spans="22:23" x14ac:dyDescent="0.25">
      <c r="V1743" s="2">
        <v>37353</v>
      </c>
      <c r="W1743" s="2">
        <f t="shared" si="28"/>
        <v>43646</v>
      </c>
    </row>
    <row r="1744" spans="22:23" x14ac:dyDescent="0.25">
      <c r="V1744" s="2">
        <v>37354</v>
      </c>
      <c r="W1744" s="2">
        <f t="shared" si="28"/>
        <v>43646</v>
      </c>
    </row>
    <row r="1745" spans="22:23" x14ac:dyDescent="0.25">
      <c r="V1745" s="2">
        <v>37355</v>
      </c>
      <c r="W1745" s="2">
        <f t="shared" si="28"/>
        <v>43646</v>
      </c>
    </row>
    <row r="1746" spans="22:23" x14ac:dyDescent="0.25">
      <c r="V1746" s="2">
        <v>37356</v>
      </c>
      <c r="W1746" s="2">
        <f t="shared" si="28"/>
        <v>43646</v>
      </c>
    </row>
    <row r="1747" spans="22:23" x14ac:dyDescent="0.25">
      <c r="V1747" s="2">
        <v>37357</v>
      </c>
      <c r="W1747" s="2">
        <f t="shared" si="28"/>
        <v>43646</v>
      </c>
    </row>
    <row r="1748" spans="22:23" x14ac:dyDescent="0.25">
      <c r="V1748" s="2">
        <v>37358</v>
      </c>
      <c r="W1748" s="2">
        <f t="shared" si="28"/>
        <v>43646</v>
      </c>
    </row>
    <row r="1749" spans="22:23" x14ac:dyDescent="0.25">
      <c r="V1749" s="2">
        <v>37359</v>
      </c>
      <c r="W1749" s="2">
        <f t="shared" si="28"/>
        <v>43646</v>
      </c>
    </row>
    <row r="1750" spans="22:23" x14ac:dyDescent="0.25">
      <c r="V1750" s="2">
        <v>37360</v>
      </c>
      <c r="W1750" s="2">
        <f t="shared" si="28"/>
        <v>43646</v>
      </c>
    </row>
    <row r="1751" spans="22:23" x14ac:dyDescent="0.25">
      <c r="V1751" s="2">
        <v>37361</v>
      </c>
      <c r="W1751" s="2">
        <f t="shared" si="28"/>
        <v>43646</v>
      </c>
    </row>
    <row r="1752" spans="22:23" x14ac:dyDescent="0.25">
      <c r="V1752" s="2">
        <v>37362</v>
      </c>
      <c r="W1752" s="2">
        <f t="shared" si="28"/>
        <v>43646</v>
      </c>
    </row>
    <row r="1753" spans="22:23" x14ac:dyDescent="0.25">
      <c r="V1753" s="2">
        <v>37363</v>
      </c>
      <c r="W1753" s="2">
        <f t="shared" si="28"/>
        <v>43646</v>
      </c>
    </row>
    <row r="1754" spans="22:23" x14ac:dyDescent="0.25">
      <c r="V1754" s="2">
        <v>37364</v>
      </c>
      <c r="W1754" s="2">
        <f t="shared" si="28"/>
        <v>43646</v>
      </c>
    </row>
    <row r="1755" spans="22:23" x14ac:dyDescent="0.25">
      <c r="V1755" s="2">
        <v>37365</v>
      </c>
      <c r="W1755" s="2">
        <f t="shared" si="28"/>
        <v>43646</v>
      </c>
    </row>
    <row r="1756" spans="22:23" x14ac:dyDescent="0.25">
      <c r="V1756" s="2">
        <v>37366</v>
      </c>
      <c r="W1756" s="2">
        <f t="shared" si="28"/>
        <v>43646</v>
      </c>
    </row>
    <row r="1757" spans="22:23" x14ac:dyDescent="0.25">
      <c r="V1757" s="2">
        <v>37367</v>
      </c>
      <c r="W1757" s="2">
        <f t="shared" si="28"/>
        <v>43646</v>
      </c>
    </row>
    <row r="1758" spans="22:23" x14ac:dyDescent="0.25">
      <c r="V1758" s="2">
        <v>37368</v>
      </c>
      <c r="W1758" s="2">
        <f t="shared" si="28"/>
        <v>43646</v>
      </c>
    </row>
    <row r="1759" spans="22:23" x14ac:dyDescent="0.25">
      <c r="V1759" s="2">
        <v>37369</v>
      </c>
      <c r="W1759" s="2">
        <f t="shared" si="28"/>
        <v>43646</v>
      </c>
    </row>
    <row r="1760" spans="22:23" x14ac:dyDescent="0.25">
      <c r="V1760" s="2">
        <v>37370</v>
      </c>
      <c r="W1760" s="2">
        <f t="shared" si="28"/>
        <v>43646</v>
      </c>
    </row>
    <row r="1761" spans="22:23" x14ac:dyDescent="0.25">
      <c r="V1761" s="2">
        <v>37371</v>
      </c>
      <c r="W1761" s="2">
        <f t="shared" si="28"/>
        <v>43646</v>
      </c>
    </row>
    <row r="1762" spans="22:23" x14ac:dyDescent="0.25">
      <c r="V1762" s="2">
        <v>37372</v>
      </c>
      <c r="W1762" s="2">
        <f t="shared" si="28"/>
        <v>43646</v>
      </c>
    </row>
    <row r="1763" spans="22:23" x14ac:dyDescent="0.25">
      <c r="V1763" s="2">
        <v>37373</v>
      </c>
      <c r="W1763" s="2">
        <f t="shared" si="28"/>
        <v>43646</v>
      </c>
    </row>
    <row r="1764" spans="22:23" x14ac:dyDescent="0.25">
      <c r="V1764" s="2">
        <v>37374</v>
      </c>
      <c r="W1764" s="2">
        <f t="shared" si="28"/>
        <v>43646</v>
      </c>
    </row>
    <row r="1765" spans="22:23" x14ac:dyDescent="0.25">
      <c r="V1765" s="2">
        <v>37375</v>
      </c>
      <c r="W1765" s="2">
        <f t="shared" si="28"/>
        <v>43646</v>
      </c>
    </row>
    <row r="1766" spans="22:23" x14ac:dyDescent="0.25">
      <c r="V1766" s="2">
        <v>37376</v>
      </c>
      <c r="W1766" s="2">
        <f t="shared" si="28"/>
        <v>43646</v>
      </c>
    </row>
    <row r="1767" spans="22:23" x14ac:dyDescent="0.25">
      <c r="V1767" s="2">
        <v>37377</v>
      </c>
      <c r="W1767" s="2">
        <f t="shared" si="28"/>
        <v>43646</v>
      </c>
    </row>
    <row r="1768" spans="22:23" x14ac:dyDescent="0.25">
      <c r="V1768" s="2">
        <v>37378</v>
      </c>
      <c r="W1768" s="2">
        <f t="shared" si="28"/>
        <v>43646</v>
      </c>
    </row>
    <row r="1769" spans="22:23" x14ac:dyDescent="0.25">
      <c r="V1769" s="2">
        <v>37379</v>
      </c>
      <c r="W1769" s="2">
        <f t="shared" si="28"/>
        <v>43646</v>
      </c>
    </row>
    <row r="1770" spans="22:23" x14ac:dyDescent="0.25">
      <c r="V1770" s="2">
        <v>37380</v>
      </c>
      <c r="W1770" s="2">
        <f t="shared" si="28"/>
        <v>43646</v>
      </c>
    </row>
    <row r="1771" spans="22:23" x14ac:dyDescent="0.25">
      <c r="V1771" s="2">
        <v>37381</v>
      </c>
      <c r="W1771" s="2">
        <f t="shared" si="28"/>
        <v>43646</v>
      </c>
    </row>
    <row r="1772" spans="22:23" x14ac:dyDescent="0.25">
      <c r="V1772" s="2">
        <v>37382</v>
      </c>
      <c r="W1772" s="2">
        <f t="shared" si="28"/>
        <v>43646</v>
      </c>
    </row>
    <row r="1773" spans="22:23" x14ac:dyDescent="0.25">
      <c r="V1773" s="2">
        <v>37383</v>
      </c>
      <c r="W1773" s="2">
        <f t="shared" si="28"/>
        <v>43646</v>
      </c>
    </row>
    <row r="1774" spans="22:23" x14ac:dyDescent="0.25">
      <c r="V1774" s="2">
        <v>37384</v>
      </c>
      <c r="W1774" s="2">
        <f t="shared" si="28"/>
        <v>43646</v>
      </c>
    </row>
    <row r="1775" spans="22:23" x14ac:dyDescent="0.25">
      <c r="V1775" s="2">
        <v>37385</v>
      </c>
      <c r="W1775" s="2">
        <f t="shared" si="28"/>
        <v>43646</v>
      </c>
    </row>
    <row r="1776" spans="22:23" x14ac:dyDescent="0.25">
      <c r="V1776" s="2">
        <v>37386</v>
      </c>
      <c r="W1776" s="2">
        <f t="shared" si="28"/>
        <v>43646</v>
      </c>
    </row>
    <row r="1777" spans="22:23" x14ac:dyDescent="0.25">
      <c r="V1777" s="2">
        <v>37387</v>
      </c>
      <c r="W1777" s="2">
        <f t="shared" si="28"/>
        <v>43646</v>
      </c>
    </row>
    <row r="1778" spans="22:23" x14ac:dyDescent="0.25">
      <c r="V1778" s="2">
        <v>37388</v>
      </c>
      <c r="W1778" s="2">
        <f t="shared" si="28"/>
        <v>43646</v>
      </c>
    </row>
    <row r="1779" spans="22:23" x14ac:dyDescent="0.25">
      <c r="V1779" s="2">
        <v>37389</v>
      </c>
      <c r="W1779" s="2">
        <f t="shared" si="28"/>
        <v>43646</v>
      </c>
    </row>
    <row r="1780" spans="22:23" x14ac:dyDescent="0.25">
      <c r="V1780" s="2">
        <v>37390</v>
      </c>
      <c r="W1780" s="2">
        <f t="shared" si="28"/>
        <v>43646</v>
      </c>
    </row>
    <row r="1781" spans="22:23" x14ac:dyDescent="0.25">
      <c r="V1781" s="2">
        <v>37391</v>
      </c>
      <c r="W1781" s="2">
        <f t="shared" si="28"/>
        <v>43646</v>
      </c>
    </row>
    <row r="1782" spans="22:23" x14ac:dyDescent="0.25">
      <c r="V1782" s="2">
        <v>37392</v>
      </c>
      <c r="W1782" s="2">
        <f t="shared" si="28"/>
        <v>43646</v>
      </c>
    </row>
    <row r="1783" spans="22:23" x14ac:dyDescent="0.25">
      <c r="V1783" s="2">
        <v>37393</v>
      </c>
      <c r="W1783" s="2">
        <f t="shared" si="28"/>
        <v>43646</v>
      </c>
    </row>
    <row r="1784" spans="22:23" x14ac:dyDescent="0.25">
      <c r="V1784" s="2">
        <v>37394</v>
      </c>
      <c r="W1784" s="2">
        <f t="shared" si="28"/>
        <v>43646</v>
      </c>
    </row>
    <row r="1785" spans="22:23" x14ac:dyDescent="0.25">
      <c r="V1785" s="2">
        <v>37395</v>
      </c>
      <c r="W1785" s="2">
        <f t="shared" ref="W1785:W1827" si="29">W1784</f>
        <v>43646</v>
      </c>
    </row>
    <row r="1786" spans="22:23" x14ac:dyDescent="0.25">
      <c r="V1786" s="2">
        <v>37396</v>
      </c>
      <c r="W1786" s="2">
        <f t="shared" si="29"/>
        <v>43646</v>
      </c>
    </row>
    <row r="1787" spans="22:23" x14ac:dyDescent="0.25">
      <c r="V1787" s="2">
        <v>37397</v>
      </c>
      <c r="W1787" s="2">
        <f t="shared" si="29"/>
        <v>43646</v>
      </c>
    </row>
    <row r="1788" spans="22:23" x14ac:dyDescent="0.25">
      <c r="V1788" s="2">
        <v>37398</v>
      </c>
      <c r="W1788" s="2">
        <f t="shared" si="29"/>
        <v>43646</v>
      </c>
    </row>
    <row r="1789" spans="22:23" x14ac:dyDescent="0.25">
      <c r="V1789" s="2">
        <v>37399</v>
      </c>
      <c r="W1789" s="2">
        <f t="shared" si="29"/>
        <v>43646</v>
      </c>
    </row>
    <row r="1790" spans="22:23" x14ac:dyDescent="0.25">
      <c r="V1790" s="2">
        <v>37400</v>
      </c>
      <c r="W1790" s="2">
        <f t="shared" si="29"/>
        <v>43646</v>
      </c>
    </row>
    <row r="1791" spans="22:23" x14ac:dyDescent="0.25">
      <c r="V1791" s="2">
        <v>37401</v>
      </c>
      <c r="W1791" s="2">
        <f t="shared" si="29"/>
        <v>43646</v>
      </c>
    </row>
    <row r="1792" spans="22:23" x14ac:dyDescent="0.25">
      <c r="V1792" s="2">
        <v>37402</v>
      </c>
      <c r="W1792" s="2">
        <f t="shared" si="29"/>
        <v>43646</v>
      </c>
    </row>
    <row r="1793" spans="22:23" x14ac:dyDescent="0.25">
      <c r="V1793" s="2">
        <v>37403</v>
      </c>
      <c r="W1793" s="2">
        <f t="shared" si="29"/>
        <v>43646</v>
      </c>
    </row>
    <row r="1794" spans="22:23" x14ac:dyDescent="0.25">
      <c r="V1794" s="2">
        <v>37404</v>
      </c>
      <c r="W1794" s="2">
        <f t="shared" si="29"/>
        <v>43646</v>
      </c>
    </row>
    <row r="1795" spans="22:23" x14ac:dyDescent="0.25">
      <c r="V1795" s="2">
        <v>37405</v>
      </c>
      <c r="W1795" s="2">
        <f t="shared" si="29"/>
        <v>43646</v>
      </c>
    </row>
    <row r="1796" spans="22:23" x14ac:dyDescent="0.25">
      <c r="V1796" s="2">
        <v>37406</v>
      </c>
      <c r="W1796" s="2">
        <f t="shared" si="29"/>
        <v>43646</v>
      </c>
    </row>
    <row r="1797" spans="22:23" x14ac:dyDescent="0.25">
      <c r="V1797" s="2">
        <v>37407</v>
      </c>
      <c r="W1797" s="2">
        <f t="shared" si="29"/>
        <v>43646</v>
      </c>
    </row>
    <row r="1798" spans="22:23" x14ac:dyDescent="0.25">
      <c r="V1798" s="2">
        <v>37408</v>
      </c>
      <c r="W1798" s="2">
        <f t="shared" si="29"/>
        <v>43646</v>
      </c>
    </row>
    <row r="1799" spans="22:23" x14ac:dyDescent="0.25">
      <c r="V1799" s="2">
        <v>37409</v>
      </c>
      <c r="W1799" s="2">
        <f t="shared" si="29"/>
        <v>43646</v>
      </c>
    </row>
    <row r="1800" spans="22:23" x14ac:dyDescent="0.25">
      <c r="V1800" s="2">
        <v>37410</v>
      </c>
      <c r="W1800" s="2">
        <f t="shared" si="29"/>
        <v>43646</v>
      </c>
    </row>
    <row r="1801" spans="22:23" x14ac:dyDescent="0.25">
      <c r="V1801" s="2">
        <v>37411</v>
      </c>
      <c r="W1801" s="2">
        <f t="shared" si="29"/>
        <v>43646</v>
      </c>
    </row>
    <row r="1802" spans="22:23" x14ac:dyDescent="0.25">
      <c r="V1802" s="2">
        <v>37412</v>
      </c>
      <c r="W1802" s="2">
        <f t="shared" si="29"/>
        <v>43646</v>
      </c>
    </row>
    <row r="1803" spans="22:23" x14ac:dyDescent="0.25">
      <c r="V1803" s="2">
        <v>37413</v>
      </c>
      <c r="W1803" s="2">
        <f t="shared" si="29"/>
        <v>43646</v>
      </c>
    </row>
    <row r="1804" spans="22:23" x14ac:dyDescent="0.25">
      <c r="V1804" s="2">
        <v>37414</v>
      </c>
      <c r="W1804" s="2">
        <f t="shared" si="29"/>
        <v>43646</v>
      </c>
    </row>
    <row r="1805" spans="22:23" x14ac:dyDescent="0.25">
      <c r="V1805" s="2">
        <v>37415</v>
      </c>
      <c r="W1805" s="2">
        <f t="shared" si="29"/>
        <v>43646</v>
      </c>
    </row>
    <row r="1806" spans="22:23" x14ac:dyDescent="0.25">
      <c r="V1806" s="2">
        <v>37416</v>
      </c>
      <c r="W1806" s="2">
        <f t="shared" si="29"/>
        <v>43646</v>
      </c>
    </row>
    <row r="1807" spans="22:23" x14ac:dyDescent="0.25">
      <c r="V1807" s="2">
        <v>37417</v>
      </c>
      <c r="W1807" s="2">
        <f t="shared" si="29"/>
        <v>43646</v>
      </c>
    </row>
    <row r="1808" spans="22:23" x14ac:dyDescent="0.25">
      <c r="V1808" s="2">
        <v>37418</v>
      </c>
      <c r="W1808" s="2">
        <f t="shared" si="29"/>
        <v>43646</v>
      </c>
    </row>
    <row r="1809" spans="22:23" x14ac:dyDescent="0.25">
      <c r="V1809" s="2">
        <v>37419</v>
      </c>
      <c r="W1809" s="2">
        <f t="shared" si="29"/>
        <v>43646</v>
      </c>
    </row>
    <row r="1810" spans="22:23" x14ac:dyDescent="0.25">
      <c r="V1810" s="2">
        <v>37420</v>
      </c>
      <c r="W1810" s="2">
        <f t="shared" si="29"/>
        <v>43646</v>
      </c>
    </row>
    <row r="1811" spans="22:23" x14ac:dyDescent="0.25">
      <c r="V1811" s="2">
        <v>37421</v>
      </c>
      <c r="W1811" s="2">
        <f t="shared" si="29"/>
        <v>43646</v>
      </c>
    </row>
    <row r="1812" spans="22:23" x14ac:dyDescent="0.25">
      <c r="V1812" s="2">
        <v>37422</v>
      </c>
      <c r="W1812" s="2">
        <f t="shared" si="29"/>
        <v>43646</v>
      </c>
    </row>
    <row r="1813" spans="22:23" x14ac:dyDescent="0.25">
      <c r="V1813" s="2">
        <v>37423</v>
      </c>
      <c r="W1813" s="2">
        <f t="shared" si="29"/>
        <v>43646</v>
      </c>
    </row>
    <row r="1814" spans="22:23" x14ac:dyDescent="0.25">
      <c r="V1814" s="2">
        <v>37424</v>
      </c>
      <c r="W1814" s="2">
        <f t="shared" si="29"/>
        <v>43646</v>
      </c>
    </row>
    <row r="1815" spans="22:23" x14ac:dyDescent="0.25">
      <c r="V1815" s="2">
        <v>37425</v>
      </c>
      <c r="W1815" s="2">
        <f t="shared" si="29"/>
        <v>43646</v>
      </c>
    </row>
    <row r="1816" spans="22:23" x14ac:dyDescent="0.25">
      <c r="V1816" s="2">
        <v>37426</v>
      </c>
      <c r="W1816" s="2">
        <f t="shared" si="29"/>
        <v>43646</v>
      </c>
    </row>
    <row r="1817" spans="22:23" x14ac:dyDescent="0.25">
      <c r="V1817" s="2">
        <v>37427</v>
      </c>
      <c r="W1817" s="2">
        <f t="shared" si="29"/>
        <v>43646</v>
      </c>
    </row>
    <row r="1818" spans="22:23" x14ac:dyDescent="0.25">
      <c r="V1818" s="2">
        <v>37428</v>
      </c>
      <c r="W1818" s="2">
        <f t="shared" si="29"/>
        <v>43646</v>
      </c>
    </row>
    <row r="1819" spans="22:23" x14ac:dyDescent="0.25">
      <c r="V1819" s="2">
        <v>37429</v>
      </c>
      <c r="W1819" s="2">
        <f t="shared" si="29"/>
        <v>43646</v>
      </c>
    </row>
    <row r="1820" spans="22:23" x14ac:dyDescent="0.25">
      <c r="V1820" s="2">
        <v>37430</v>
      </c>
      <c r="W1820" s="2">
        <f t="shared" si="29"/>
        <v>43646</v>
      </c>
    </row>
    <row r="1821" spans="22:23" x14ac:dyDescent="0.25">
      <c r="V1821" s="2">
        <v>37431</v>
      </c>
      <c r="W1821" s="2">
        <f t="shared" si="29"/>
        <v>43646</v>
      </c>
    </row>
    <row r="1822" spans="22:23" x14ac:dyDescent="0.25">
      <c r="V1822" s="2">
        <v>37432</v>
      </c>
      <c r="W1822" s="2">
        <f t="shared" si="29"/>
        <v>43646</v>
      </c>
    </row>
    <row r="1823" spans="22:23" x14ac:dyDescent="0.25">
      <c r="V1823" s="2">
        <v>37433</v>
      </c>
      <c r="W1823" s="2">
        <f t="shared" si="29"/>
        <v>43646</v>
      </c>
    </row>
    <row r="1824" spans="22:23" x14ac:dyDescent="0.25">
      <c r="V1824" s="2">
        <v>37434</v>
      </c>
      <c r="W1824" s="2">
        <f t="shared" si="29"/>
        <v>43646</v>
      </c>
    </row>
    <row r="1825" spans="22:23" x14ac:dyDescent="0.25">
      <c r="V1825" s="2">
        <v>37435</v>
      </c>
      <c r="W1825" s="2">
        <f t="shared" si="29"/>
        <v>43646</v>
      </c>
    </row>
    <row r="1826" spans="22:23" x14ac:dyDescent="0.25">
      <c r="V1826" s="2">
        <v>37436</v>
      </c>
      <c r="W1826" s="2">
        <f t="shared" si="29"/>
        <v>43646</v>
      </c>
    </row>
    <row r="1827" spans="22:23" x14ac:dyDescent="0.25">
      <c r="V1827" s="2">
        <v>37437</v>
      </c>
      <c r="W1827" s="2">
        <f t="shared" si="29"/>
        <v>43646</v>
      </c>
    </row>
    <row r="1828" spans="22:23" x14ac:dyDescent="0.25">
      <c r="V1828" s="2">
        <v>37438</v>
      </c>
      <c r="W1828" s="2">
        <v>44012</v>
      </c>
    </row>
    <row r="1829" spans="22:23" x14ac:dyDescent="0.25">
      <c r="V1829" s="2">
        <v>37439</v>
      </c>
      <c r="W1829" s="2">
        <f>W1828</f>
        <v>44012</v>
      </c>
    </row>
    <row r="1830" spans="22:23" x14ac:dyDescent="0.25">
      <c r="V1830" s="2">
        <v>37440</v>
      </c>
      <c r="W1830" s="2">
        <f t="shared" ref="W1830:W1893" si="30">W1829</f>
        <v>44012</v>
      </c>
    </row>
    <row r="1831" spans="22:23" x14ac:dyDescent="0.25">
      <c r="V1831" s="2">
        <v>37441</v>
      </c>
      <c r="W1831" s="2">
        <f t="shared" si="30"/>
        <v>44012</v>
      </c>
    </row>
    <row r="1832" spans="22:23" x14ac:dyDescent="0.25">
      <c r="V1832" s="2">
        <v>37442</v>
      </c>
      <c r="W1832" s="2">
        <f t="shared" si="30"/>
        <v>44012</v>
      </c>
    </row>
    <row r="1833" spans="22:23" x14ac:dyDescent="0.25">
      <c r="V1833" s="2">
        <v>37443</v>
      </c>
      <c r="W1833" s="2">
        <f t="shared" si="30"/>
        <v>44012</v>
      </c>
    </row>
    <row r="1834" spans="22:23" x14ac:dyDescent="0.25">
      <c r="V1834" s="2">
        <v>37444</v>
      </c>
      <c r="W1834" s="2">
        <f t="shared" si="30"/>
        <v>44012</v>
      </c>
    </row>
    <row r="1835" spans="22:23" x14ac:dyDescent="0.25">
      <c r="V1835" s="2">
        <v>37445</v>
      </c>
      <c r="W1835" s="2">
        <f t="shared" si="30"/>
        <v>44012</v>
      </c>
    </row>
    <row r="1836" spans="22:23" x14ac:dyDescent="0.25">
      <c r="V1836" s="2">
        <v>37446</v>
      </c>
      <c r="W1836" s="2">
        <f t="shared" si="30"/>
        <v>44012</v>
      </c>
    </row>
    <row r="1837" spans="22:23" x14ac:dyDescent="0.25">
      <c r="V1837" s="2">
        <v>37447</v>
      </c>
      <c r="W1837" s="2">
        <f t="shared" si="30"/>
        <v>44012</v>
      </c>
    </row>
    <row r="1838" spans="22:23" x14ac:dyDescent="0.25">
      <c r="V1838" s="2">
        <v>37448</v>
      </c>
      <c r="W1838" s="2">
        <f t="shared" si="30"/>
        <v>44012</v>
      </c>
    </row>
    <row r="1839" spans="22:23" x14ac:dyDescent="0.25">
      <c r="V1839" s="2">
        <v>37449</v>
      </c>
      <c r="W1839" s="2">
        <f t="shared" si="30"/>
        <v>44012</v>
      </c>
    </row>
    <row r="1840" spans="22:23" x14ac:dyDescent="0.25">
      <c r="V1840" s="2">
        <v>37450</v>
      </c>
      <c r="W1840" s="2">
        <f t="shared" si="30"/>
        <v>44012</v>
      </c>
    </row>
    <row r="1841" spans="22:23" x14ac:dyDescent="0.25">
      <c r="V1841" s="2">
        <v>37451</v>
      </c>
      <c r="W1841" s="2">
        <f t="shared" si="30"/>
        <v>44012</v>
      </c>
    </row>
    <row r="1842" spans="22:23" x14ac:dyDescent="0.25">
      <c r="V1842" s="2">
        <v>37452</v>
      </c>
      <c r="W1842" s="2">
        <f t="shared" si="30"/>
        <v>44012</v>
      </c>
    </row>
    <row r="1843" spans="22:23" x14ac:dyDescent="0.25">
      <c r="V1843" s="2">
        <v>37453</v>
      </c>
      <c r="W1843" s="2">
        <f t="shared" si="30"/>
        <v>44012</v>
      </c>
    </row>
    <row r="1844" spans="22:23" x14ac:dyDescent="0.25">
      <c r="V1844" s="2">
        <v>37454</v>
      </c>
      <c r="W1844" s="2">
        <f t="shared" si="30"/>
        <v>44012</v>
      </c>
    </row>
    <row r="1845" spans="22:23" x14ac:dyDescent="0.25">
      <c r="V1845" s="2">
        <v>37455</v>
      </c>
      <c r="W1845" s="2">
        <f t="shared" si="30"/>
        <v>44012</v>
      </c>
    </row>
    <row r="1846" spans="22:23" x14ac:dyDescent="0.25">
      <c r="V1846" s="2">
        <v>37456</v>
      </c>
      <c r="W1846" s="2">
        <f t="shared" si="30"/>
        <v>44012</v>
      </c>
    </row>
    <row r="1847" spans="22:23" x14ac:dyDescent="0.25">
      <c r="V1847" s="2">
        <v>37457</v>
      </c>
      <c r="W1847" s="2">
        <f t="shared" si="30"/>
        <v>44012</v>
      </c>
    </row>
    <row r="1848" spans="22:23" x14ac:dyDescent="0.25">
      <c r="V1848" s="2">
        <v>37458</v>
      </c>
      <c r="W1848" s="2">
        <f t="shared" si="30"/>
        <v>44012</v>
      </c>
    </row>
    <row r="1849" spans="22:23" x14ac:dyDescent="0.25">
      <c r="V1849" s="2">
        <v>37459</v>
      </c>
      <c r="W1849" s="2">
        <f t="shared" si="30"/>
        <v>44012</v>
      </c>
    </row>
    <row r="1850" spans="22:23" x14ac:dyDescent="0.25">
      <c r="V1850" s="2">
        <v>37460</v>
      </c>
      <c r="W1850" s="2">
        <f t="shared" si="30"/>
        <v>44012</v>
      </c>
    </row>
    <row r="1851" spans="22:23" x14ac:dyDescent="0.25">
      <c r="V1851" s="2">
        <v>37461</v>
      </c>
      <c r="W1851" s="2">
        <f t="shared" si="30"/>
        <v>44012</v>
      </c>
    </row>
    <row r="1852" spans="22:23" x14ac:dyDescent="0.25">
      <c r="V1852" s="2">
        <v>37462</v>
      </c>
      <c r="W1852" s="2">
        <f t="shared" si="30"/>
        <v>44012</v>
      </c>
    </row>
    <row r="1853" spans="22:23" x14ac:dyDescent="0.25">
      <c r="V1853" s="2">
        <v>37463</v>
      </c>
      <c r="W1853" s="2">
        <f t="shared" si="30"/>
        <v>44012</v>
      </c>
    </row>
    <row r="1854" spans="22:23" x14ac:dyDescent="0.25">
      <c r="V1854" s="2">
        <v>37464</v>
      </c>
      <c r="W1854" s="2">
        <f t="shared" si="30"/>
        <v>44012</v>
      </c>
    </row>
    <row r="1855" spans="22:23" x14ac:dyDescent="0.25">
      <c r="V1855" s="2">
        <v>37465</v>
      </c>
      <c r="W1855" s="2">
        <f t="shared" si="30"/>
        <v>44012</v>
      </c>
    </row>
    <row r="1856" spans="22:23" x14ac:dyDescent="0.25">
      <c r="V1856" s="2">
        <v>37466</v>
      </c>
      <c r="W1856" s="2">
        <f t="shared" si="30"/>
        <v>44012</v>
      </c>
    </row>
    <row r="1857" spans="22:23" x14ac:dyDescent="0.25">
      <c r="V1857" s="2">
        <v>37467</v>
      </c>
      <c r="W1857" s="2">
        <f t="shared" si="30"/>
        <v>44012</v>
      </c>
    </row>
    <row r="1858" spans="22:23" x14ac:dyDescent="0.25">
      <c r="V1858" s="2">
        <v>37468</v>
      </c>
      <c r="W1858" s="2">
        <f t="shared" si="30"/>
        <v>44012</v>
      </c>
    </row>
    <row r="1859" spans="22:23" x14ac:dyDescent="0.25">
      <c r="V1859" s="2">
        <v>37469</v>
      </c>
      <c r="W1859" s="2">
        <f t="shared" si="30"/>
        <v>44012</v>
      </c>
    </row>
    <row r="1860" spans="22:23" x14ac:dyDescent="0.25">
      <c r="V1860" s="2">
        <v>37470</v>
      </c>
      <c r="W1860" s="2">
        <f t="shared" si="30"/>
        <v>44012</v>
      </c>
    </row>
    <row r="1861" spans="22:23" x14ac:dyDescent="0.25">
      <c r="V1861" s="2">
        <v>37471</v>
      </c>
      <c r="W1861" s="2">
        <f t="shared" si="30"/>
        <v>44012</v>
      </c>
    </row>
    <row r="1862" spans="22:23" x14ac:dyDescent="0.25">
      <c r="V1862" s="2">
        <v>37472</v>
      </c>
      <c r="W1862" s="2">
        <f t="shared" si="30"/>
        <v>44012</v>
      </c>
    </row>
    <row r="1863" spans="22:23" x14ac:dyDescent="0.25">
      <c r="V1863" s="2">
        <v>37473</v>
      </c>
      <c r="W1863" s="2">
        <f t="shared" si="30"/>
        <v>44012</v>
      </c>
    </row>
    <row r="1864" spans="22:23" x14ac:dyDescent="0.25">
      <c r="V1864" s="2">
        <v>37474</v>
      </c>
      <c r="W1864" s="2">
        <f t="shared" si="30"/>
        <v>44012</v>
      </c>
    </row>
    <row r="1865" spans="22:23" x14ac:dyDescent="0.25">
      <c r="V1865" s="2">
        <v>37475</v>
      </c>
      <c r="W1865" s="2">
        <f t="shared" si="30"/>
        <v>44012</v>
      </c>
    </row>
    <row r="1866" spans="22:23" x14ac:dyDescent="0.25">
      <c r="V1866" s="2">
        <v>37476</v>
      </c>
      <c r="W1866" s="2">
        <f t="shared" si="30"/>
        <v>44012</v>
      </c>
    </row>
    <row r="1867" spans="22:23" x14ac:dyDescent="0.25">
      <c r="V1867" s="2">
        <v>37477</v>
      </c>
      <c r="W1867" s="2">
        <f t="shared" si="30"/>
        <v>44012</v>
      </c>
    </row>
    <row r="1868" spans="22:23" x14ac:dyDescent="0.25">
      <c r="V1868" s="2">
        <v>37478</v>
      </c>
      <c r="W1868" s="2">
        <f t="shared" si="30"/>
        <v>44012</v>
      </c>
    </row>
    <row r="1869" spans="22:23" x14ac:dyDescent="0.25">
      <c r="V1869" s="2">
        <v>37479</v>
      </c>
      <c r="W1869" s="2">
        <f t="shared" si="30"/>
        <v>44012</v>
      </c>
    </row>
    <row r="1870" spans="22:23" x14ac:dyDescent="0.25">
      <c r="V1870" s="2">
        <v>37480</v>
      </c>
      <c r="W1870" s="2">
        <f t="shared" si="30"/>
        <v>44012</v>
      </c>
    </row>
    <row r="1871" spans="22:23" x14ac:dyDescent="0.25">
      <c r="V1871" s="2">
        <v>37481</v>
      </c>
      <c r="W1871" s="2">
        <f t="shared" si="30"/>
        <v>44012</v>
      </c>
    </row>
    <row r="1872" spans="22:23" x14ac:dyDescent="0.25">
      <c r="V1872" s="2">
        <v>37482</v>
      </c>
      <c r="W1872" s="2">
        <f t="shared" si="30"/>
        <v>44012</v>
      </c>
    </row>
    <row r="1873" spans="22:23" x14ac:dyDescent="0.25">
      <c r="V1873" s="2">
        <v>37483</v>
      </c>
      <c r="W1873" s="2">
        <f t="shared" si="30"/>
        <v>44012</v>
      </c>
    </row>
    <row r="1874" spans="22:23" x14ac:dyDescent="0.25">
      <c r="V1874" s="2">
        <v>37484</v>
      </c>
      <c r="W1874" s="2">
        <f t="shared" si="30"/>
        <v>44012</v>
      </c>
    </row>
    <row r="1875" spans="22:23" x14ac:dyDescent="0.25">
      <c r="V1875" s="2">
        <v>37485</v>
      </c>
      <c r="W1875" s="2">
        <f t="shared" si="30"/>
        <v>44012</v>
      </c>
    </row>
    <row r="1876" spans="22:23" x14ac:dyDescent="0.25">
      <c r="V1876" s="2">
        <v>37486</v>
      </c>
      <c r="W1876" s="2">
        <f t="shared" si="30"/>
        <v>44012</v>
      </c>
    </row>
    <row r="1877" spans="22:23" x14ac:dyDescent="0.25">
      <c r="V1877" s="2">
        <v>37487</v>
      </c>
      <c r="W1877" s="2">
        <f t="shared" si="30"/>
        <v>44012</v>
      </c>
    </row>
    <row r="1878" spans="22:23" x14ac:dyDescent="0.25">
      <c r="V1878" s="2">
        <v>37488</v>
      </c>
      <c r="W1878" s="2">
        <f t="shared" si="30"/>
        <v>44012</v>
      </c>
    </row>
    <row r="1879" spans="22:23" x14ac:dyDescent="0.25">
      <c r="V1879" s="2">
        <v>37489</v>
      </c>
      <c r="W1879" s="2">
        <f t="shared" si="30"/>
        <v>44012</v>
      </c>
    </row>
    <row r="1880" spans="22:23" x14ac:dyDescent="0.25">
      <c r="V1880" s="2">
        <v>37490</v>
      </c>
      <c r="W1880" s="2">
        <f t="shared" si="30"/>
        <v>44012</v>
      </c>
    </row>
    <row r="1881" spans="22:23" x14ac:dyDescent="0.25">
      <c r="V1881" s="2">
        <v>37491</v>
      </c>
      <c r="W1881" s="2">
        <f t="shared" si="30"/>
        <v>44012</v>
      </c>
    </row>
    <row r="1882" spans="22:23" x14ac:dyDescent="0.25">
      <c r="V1882" s="2">
        <v>37492</v>
      </c>
      <c r="W1882" s="2">
        <f t="shared" si="30"/>
        <v>44012</v>
      </c>
    </row>
    <row r="1883" spans="22:23" x14ac:dyDescent="0.25">
      <c r="V1883" s="2">
        <v>37493</v>
      </c>
      <c r="W1883" s="2">
        <f t="shared" si="30"/>
        <v>44012</v>
      </c>
    </row>
    <row r="1884" spans="22:23" x14ac:dyDescent="0.25">
      <c r="V1884" s="2">
        <v>37494</v>
      </c>
      <c r="W1884" s="2">
        <f t="shared" si="30"/>
        <v>44012</v>
      </c>
    </row>
    <row r="1885" spans="22:23" x14ac:dyDescent="0.25">
      <c r="V1885" s="2">
        <v>37495</v>
      </c>
      <c r="W1885" s="2">
        <f t="shared" si="30"/>
        <v>44012</v>
      </c>
    </row>
    <row r="1886" spans="22:23" x14ac:dyDescent="0.25">
      <c r="V1886" s="2">
        <v>37496</v>
      </c>
      <c r="W1886" s="2">
        <f t="shared" si="30"/>
        <v>44012</v>
      </c>
    </row>
    <row r="1887" spans="22:23" x14ac:dyDescent="0.25">
      <c r="V1887" s="2">
        <v>37497</v>
      </c>
      <c r="W1887" s="2">
        <f t="shared" si="30"/>
        <v>44012</v>
      </c>
    </row>
    <row r="1888" spans="22:23" x14ac:dyDescent="0.25">
      <c r="V1888" s="2">
        <v>37498</v>
      </c>
      <c r="W1888" s="2">
        <f t="shared" si="30"/>
        <v>44012</v>
      </c>
    </row>
    <row r="1889" spans="22:23" x14ac:dyDescent="0.25">
      <c r="V1889" s="2">
        <v>37499</v>
      </c>
      <c r="W1889" s="2">
        <f t="shared" si="30"/>
        <v>44012</v>
      </c>
    </row>
    <row r="1890" spans="22:23" x14ac:dyDescent="0.25">
      <c r="V1890" s="2">
        <v>37500</v>
      </c>
      <c r="W1890" s="2">
        <f t="shared" si="30"/>
        <v>44012</v>
      </c>
    </row>
    <row r="1891" spans="22:23" x14ac:dyDescent="0.25">
      <c r="V1891" s="2">
        <v>37501</v>
      </c>
      <c r="W1891" s="2">
        <f t="shared" si="30"/>
        <v>44012</v>
      </c>
    </row>
    <row r="1892" spans="22:23" x14ac:dyDescent="0.25">
      <c r="V1892" s="2">
        <v>37502</v>
      </c>
      <c r="W1892" s="2">
        <f t="shared" si="30"/>
        <v>44012</v>
      </c>
    </row>
    <row r="1893" spans="22:23" x14ac:dyDescent="0.25">
      <c r="V1893" s="2">
        <v>37503</v>
      </c>
      <c r="W1893" s="2">
        <f t="shared" si="30"/>
        <v>44012</v>
      </c>
    </row>
    <row r="1894" spans="22:23" x14ac:dyDescent="0.25">
      <c r="V1894" s="2">
        <v>37504</v>
      </c>
      <c r="W1894" s="2">
        <f t="shared" ref="W1894:W1957" si="31">W1893</f>
        <v>44012</v>
      </c>
    </row>
    <row r="1895" spans="22:23" x14ac:dyDescent="0.25">
      <c r="V1895" s="2">
        <v>37505</v>
      </c>
      <c r="W1895" s="2">
        <f t="shared" si="31"/>
        <v>44012</v>
      </c>
    </row>
    <row r="1896" spans="22:23" x14ac:dyDescent="0.25">
      <c r="V1896" s="2">
        <v>37506</v>
      </c>
      <c r="W1896" s="2">
        <f t="shared" si="31"/>
        <v>44012</v>
      </c>
    </row>
    <row r="1897" spans="22:23" x14ac:dyDescent="0.25">
      <c r="V1897" s="2">
        <v>37507</v>
      </c>
      <c r="W1897" s="2">
        <f t="shared" si="31"/>
        <v>44012</v>
      </c>
    </row>
    <row r="1898" spans="22:23" x14ac:dyDescent="0.25">
      <c r="V1898" s="2">
        <v>37508</v>
      </c>
      <c r="W1898" s="2">
        <f t="shared" si="31"/>
        <v>44012</v>
      </c>
    </row>
    <row r="1899" spans="22:23" x14ac:dyDescent="0.25">
      <c r="V1899" s="2">
        <v>37509</v>
      </c>
      <c r="W1899" s="2">
        <f t="shared" si="31"/>
        <v>44012</v>
      </c>
    </row>
    <row r="1900" spans="22:23" x14ac:dyDescent="0.25">
      <c r="V1900" s="2">
        <v>37510</v>
      </c>
      <c r="W1900" s="2">
        <f t="shared" si="31"/>
        <v>44012</v>
      </c>
    </row>
    <row r="1901" spans="22:23" x14ac:dyDescent="0.25">
      <c r="V1901" s="2">
        <v>37511</v>
      </c>
      <c r="W1901" s="2">
        <f t="shared" si="31"/>
        <v>44012</v>
      </c>
    </row>
    <row r="1902" spans="22:23" x14ac:dyDescent="0.25">
      <c r="V1902" s="2">
        <v>37512</v>
      </c>
      <c r="W1902" s="2">
        <f t="shared" si="31"/>
        <v>44012</v>
      </c>
    </row>
    <row r="1903" spans="22:23" x14ac:dyDescent="0.25">
      <c r="V1903" s="2">
        <v>37513</v>
      </c>
      <c r="W1903" s="2">
        <f t="shared" si="31"/>
        <v>44012</v>
      </c>
    </row>
    <row r="1904" spans="22:23" x14ac:dyDescent="0.25">
      <c r="V1904" s="2">
        <v>37514</v>
      </c>
      <c r="W1904" s="2">
        <f t="shared" si="31"/>
        <v>44012</v>
      </c>
    </row>
    <row r="1905" spans="22:23" x14ac:dyDescent="0.25">
      <c r="V1905" s="2">
        <v>37515</v>
      </c>
      <c r="W1905" s="2">
        <f t="shared" si="31"/>
        <v>44012</v>
      </c>
    </row>
    <row r="1906" spans="22:23" x14ac:dyDescent="0.25">
      <c r="V1906" s="2">
        <v>37516</v>
      </c>
      <c r="W1906" s="2">
        <f t="shared" si="31"/>
        <v>44012</v>
      </c>
    </row>
    <row r="1907" spans="22:23" x14ac:dyDescent="0.25">
      <c r="V1907" s="2">
        <v>37517</v>
      </c>
      <c r="W1907" s="2">
        <f t="shared" si="31"/>
        <v>44012</v>
      </c>
    </row>
    <row r="1908" spans="22:23" x14ac:dyDescent="0.25">
      <c r="V1908" s="2">
        <v>37518</v>
      </c>
      <c r="W1908" s="2">
        <f t="shared" si="31"/>
        <v>44012</v>
      </c>
    </row>
    <row r="1909" spans="22:23" x14ac:dyDescent="0.25">
      <c r="V1909" s="2">
        <v>37519</v>
      </c>
      <c r="W1909" s="2">
        <f t="shared" si="31"/>
        <v>44012</v>
      </c>
    </row>
    <row r="1910" spans="22:23" x14ac:dyDescent="0.25">
      <c r="V1910" s="2">
        <v>37520</v>
      </c>
      <c r="W1910" s="2">
        <f t="shared" si="31"/>
        <v>44012</v>
      </c>
    </row>
    <row r="1911" spans="22:23" x14ac:dyDescent="0.25">
      <c r="V1911" s="2">
        <v>37521</v>
      </c>
      <c r="W1911" s="2">
        <f t="shared" si="31"/>
        <v>44012</v>
      </c>
    </row>
    <row r="1912" spans="22:23" x14ac:dyDescent="0.25">
      <c r="V1912" s="2">
        <v>37522</v>
      </c>
      <c r="W1912" s="2">
        <f t="shared" si="31"/>
        <v>44012</v>
      </c>
    </row>
    <row r="1913" spans="22:23" x14ac:dyDescent="0.25">
      <c r="V1913" s="2">
        <v>37523</v>
      </c>
      <c r="W1913" s="2">
        <f t="shared" si="31"/>
        <v>44012</v>
      </c>
    </row>
    <row r="1914" spans="22:23" x14ac:dyDescent="0.25">
      <c r="V1914" s="2">
        <v>37524</v>
      </c>
      <c r="W1914" s="2">
        <f t="shared" si="31"/>
        <v>44012</v>
      </c>
    </row>
    <row r="1915" spans="22:23" x14ac:dyDescent="0.25">
      <c r="V1915" s="2">
        <v>37525</v>
      </c>
      <c r="W1915" s="2">
        <f t="shared" si="31"/>
        <v>44012</v>
      </c>
    </row>
    <row r="1916" spans="22:23" x14ac:dyDescent="0.25">
      <c r="V1916" s="2">
        <v>37526</v>
      </c>
      <c r="W1916" s="2">
        <f t="shared" si="31"/>
        <v>44012</v>
      </c>
    </row>
    <row r="1917" spans="22:23" x14ac:dyDescent="0.25">
      <c r="V1917" s="2">
        <v>37527</v>
      </c>
      <c r="W1917" s="2">
        <f t="shared" si="31"/>
        <v>44012</v>
      </c>
    </row>
    <row r="1918" spans="22:23" x14ac:dyDescent="0.25">
      <c r="V1918" s="2">
        <v>37528</v>
      </c>
      <c r="W1918" s="2">
        <f t="shared" si="31"/>
        <v>44012</v>
      </c>
    </row>
    <row r="1919" spans="22:23" x14ac:dyDescent="0.25">
      <c r="V1919" s="2">
        <v>37529</v>
      </c>
      <c r="W1919" s="2">
        <f t="shared" si="31"/>
        <v>44012</v>
      </c>
    </row>
    <row r="1920" spans="22:23" x14ac:dyDescent="0.25">
      <c r="V1920" s="2">
        <v>37530</v>
      </c>
      <c r="W1920" s="2">
        <f t="shared" si="31"/>
        <v>44012</v>
      </c>
    </row>
    <row r="1921" spans="22:23" x14ac:dyDescent="0.25">
      <c r="V1921" s="2">
        <v>37531</v>
      </c>
      <c r="W1921" s="2">
        <f t="shared" si="31"/>
        <v>44012</v>
      </c>
    </row>
    <row r="1922" spans="22:23" x14ac:dyDescent="0.25">
      <c r="V1922" s="2">
        <v>37532</v>
      </c>
      <c r="W1922" s="2">
        <f t="shared" si="31"/>
        <v>44012</v>
      </c>
    </row>
    <row r="1923" spans="22:23" x14ac:dyDescent="0.25">
      <c r="V1923" s="2">
        <v>37533</v>
      </c>
      <c r="W1923" s="2">
        <f t="shared" si="31"/>
        <v>44012</v>
      </c>
    </row>
    <row r="1924" spans="22:23" x14ac:dyDescent="0.25">
      <c r="V1924" s="2">
        <v>37534</v>
      </c>
      <c r="W1924" s="2">
        <f t="shared" si="31"/>
        <v>44012</v>
      </c>
    </row>
    <row r="1925" spans="22:23" x14ac:dyDescent="0.25">
      <c r="V1925" s="2">
        <v>37535</v>
      </c>
      <c r="W1925" s="2">
        <f t="shared" si="31"/>
        <v>44012</v>
      </c>
    </row>
    <row r="1926" spans="22:23" x14ac:dyDescent="0.25">
      <c r="V1926" s="2">
        <v>37536</v>
      </c>
      <c r="W1926" s="2">
        <f t="shared" si="31"/>
        <v>44012</v>
      </c>
    </row>
    <row r="1927" spans="22:23" x14ac:dyDescent="0.25">
      <c r="V1927" s="2">
        <v>37537</v>
      </c>
      <c r="W1927" s="2">
        <f t="shared" si="31"/>
        <v>44012</v>
      </c>
    </row>
    <row r="1928" spans="22:23" x14ac:dyDescent="0.25">
      <c r="V1928" s="2">
        <v>37538</v>
      </c>
      <c r="W1928" s="2">
        <f t="shared" si="31"/>
        <v>44012</v>
      </c>
    </row>
    <row r="1929" spans="22:23" x14ac:dyDescent="0.25">
      <c r="V1929" s="2">
        <v>37539</v>
      </c>
      <c r="W1929" s="2">
        <f t="shared" si="31"/>
        <v>44012</v>
      </c>
    </row>
    <row r="1930" spans="22:23" x14ac:dyDescent="0.25">
      <c r="V1930" s="2">
        <v>37540</v>
      </c>
      <c r="W1930" s="2">
        <f t="shared" si="31"/>
        <v>44012</v>
      </c>
    </row>
    <row r="1931" spans="22:23" x14ac:dyDescent="0.25">
      <c r="V1931" s="2">
        <v>37541</v>
      </c>
      <c r="W1931" s="2">
        <f t="shared" si="31"/>
        <v>44012</v>
      </c>
    </row>
    <row r="1932" spans="22:23" x14ac:dyDescent="0.25">
      <c r="V1932" s="2">
        <v>37542</v>
      </c>
      <c r="W1932" s="2">
        <f t="shared" si="31"/>
        <v>44012</v>
      </c>
    </row>
    <row r="1933" spans="22:23" x14ac:dyDescent="0.25">
      <c r="V1933" s="2">
        <v>37543</v>
      </c>
      <c r="W1933" s="2">
        <f t="shared" si="31"/>
        <v>44012</v>
      </c>
    </row>
    <row r="1934" spans="22:23" x14ac:dyDescent="0.25">
      <c r="V1934" s="2">
        <v>37544</v>
      </c>
      <c r="W1934" s="2">
        <f t="shared" si="31"/>
        <v>44012</v>
      </c>
    </row>
    <row r="1935" spans="22:23" x14ac:dyDescent="0.25">
      <c r="V1935" s="2">
        <v>37545</v>
      </c>
      <c r="W1935" s="2">
        <f t="shared" si="31"/>
        <v>44012</v>
      </c>
    </row>
    <row r="1936" spans="22:23" x14ac:dyDescent="0.25">
      <c r="V1936" s="2">
        <v>37546</v>
      </c>
      <c r="W1936" s="2">
        <f t="shared" si="31"/>
        <v>44012</v>
      </c>
    </row>
    <row r="1937" spans="22:23" x14ac:dyDescent="0.25">
      <c r="V1937" s="2">
        <v>37547</v>
      </c>
      <c r="W1937" s="2">
        <f t="shared" si="31"/>
        <v>44012</v>
      </c>
    </row>
    <row r="1938" spans="22:23" x14ac:dyDescent="0.25">
      <c r="V1938" s="2">
        <v>37548</v>
      </c>
      <c r="W1938" s="2">
        <f t="shared" si="31"/>
        <v>44012</v>
      </c>
    </row>
    <row r="1939" spans="22:23" x14ac:dyDescent="0.25">
      <c r="V1939" s="2">
        <v>37549</v>
      </c>
      <c r="W1939" s="2">
        <f t="shared" si="31"/>
        <v>44012</v>
      </c>
    </row>
    <row r="1940" spans="22:23" x14ac:dyDescent="0.25">
      <c r="V1940" s="2">
        <v>37550</v>
      </c>
      <c r="W1940" s="2">
        <f t="shared" si="31"/>
        <v>44012</v>
      </c>
    </row>
    <row r="1941" spans="22:23" x14ac:dyDescent="0.25">
      <c r="V1941" s="2">
        <v>37551</v>
      </c>
      <c r="W1941" s="2">
        <f t="shared" si="31"/>
        <v>44012</v>
      </c>
    </row>
    <row r="1942" spans="22:23" x14ac:dyDescent="0.25">
      <c r="V1942" s="2">
        <v>37552</v>
      </c>
      <c r="W1942" s="2">
        <f t="shared" si="31"/>
        <v>44012</v>
      </c>
    </row>
    <row r="1943" spans="22:23" x14ac:dyDescent="0.25">
      <c r="V1943" s="2">
        <v>37553</v>
      </c>
      <c r="W1943" s="2">
        <f t="shared" si="31"/>
        <v>44012</v>
      </c>
    </row>
    <row r="1944" spans="22:23" x14ac:dyDescent="0.25">
      <c r="V1944" s="2">
        <v>37554</v>
      </c>
      <c r="W1944" s="2">
        <f t="shared" si="31"/>
        <v>44012</v>
      </c>
    </row>
    <row r="1945" spans="22:23" x14ac:dyDescent="0.25">
      <c r="V1945" s="2">
        <v>37555</v>
      </c>
      <c r="W1945" s="2">
        <f t="shared" si="31"/>
        <v>44012</v>
      </c>
    </row>
    <row r="1946" spans="22:23" x14ac:dyDescent="0.25">
      <c r="V1946" s="2">
        <v>37556</v>
      </c>
      <c r="W1946" s="2">
        <f t="shared" si="31"/>
        <v>44012</v>
      </c>
    </row>
    <row r="1947" spans="22:23" x14ac:dyDescent="0.25">
      <c r="V1947" s="2">
        <v>37557</v>
      </c>
      <c r="W1947" s="2">
        <f t="shared" si="31"/>
        <v>44012</v>
      </c>
    </row>
    <row r="1948" spans="22:23" x14ac:dyDescent="0.25">
      <c r="V1948" s="2">
        <v>37558</v>
      </c>
      <c r="W1948" s="2">
        <f t="shared" si="31"/>
        <v>44012</v>
      </c>
    </row>
    <row r="1949" spans="22:23" x14ac:dyDescent="0.25">
      <c r="V1949" s="2">
        <v>37559</v>
      </c>
      <c r="W1949" s="2">
        <f t="shared" si="31"/>
        <v>44012</v>
      </c>
    </row>
    <row r="1950" spans="22:23" x14ac:dyDescent="0.25">
      <c r="V1950" s="2">
        <v>37560</v>
      </c>
      <c r="W1950" s="2">
        <f t="shared" si="31"/>
        <v>44012</v>
      </c>
    </row>
    <row r="1951" spans="22:23" x14ac:dyDescent="0.25">
      <c r="V1951" s="2">
        <v>37561</v>
      </c>
      <c r="W1951" s="2">
        <f t="shared" si="31"/>
        <v>44012</v>
      </c>
    </row>
    <row r="1952" spans="22:23" x14ac:dyDescent="0.25">
      <c r="V1952" s="2">
        <v>37562</v>
      </c>
      <c r="W1952" s="2">
        <f t="shared" si="31"/>
        <v>44012</v>
      </c>
    </row>
    <row r="1953" spans="22:23" x14ac:dyDescent="0.25">
      <c r="V1953" s="2">
        <v>37563</v>
      </c>
      <c r="W1953" s="2">
        <f t="shared" si="31"/>
        <v>44012</v>
      </c>
    </row>
    <row r="1954" spans="22:23" x14ac:dyDescent="0.25">
      <c r="V1954" s="2">
        <v>37564</v>
      </c>
      <c r="W1954" s="2">
        <f t="shared" si="31"/>
        <v>44012</v>
      </c>
    </row>
    <row r="1955" spans="22:23" x14ac:dyDescent="0.25">
      <c r="V1955" s="2">
        <v>37565</v>
      </c>
      <c r="W1955" s="2">
        <f t="shared" si="31"/>
        <v>44012</v>
      </c>
    </row>
    <row r="1956" spans="22:23" x14ac:dyDescent="0.25">
      <c r="V1956" s="2">
        <v>37566</v>
      </c>
      <c r="W1956" s="2">
        <f t="shared" si="31"/>
        <v>44012</v>
      </c>
    </row>
    <row r="1957" spans="22:23" x14ac:dyDescent="0.25">
      <c r="V1957" s="2">
        <v>37567</v>
      </c>
      <c r="W1957" s="2">
        <f t="shared" si="31"/>
        <v>44012</v>
      </c>
    </row>
    <row r="1958" spans="22:23" x14ac:dyDescent="0.25">
      <c r="V1958" s="2">
        <v>37568</v>
      </c>
      <c r="W1958" s="2">
        <f t="shared" ref="W1958:W2021" si="32">W1957</f>
        <v>44012</v>
      </c>
    </row>
    <row r="1959" spans="22:23" x14ac:dyDescent="0.25">
      <c r="V1959" s="2">
        <v>37569</v>
      </c>
      <c r="W1959" s="2">
        <f t="shared" si="32"/>
        <v>44012</v>
      </c>
    </row>
    <row r="1960" spans="22:23" x14ac:dyDescent="0.25">
      <c r="V1960" s="2">
        <v>37570</v>
      </c>
      <c r="W1960" s="2">
        <f t="shared" si="32"/>
        <v>44012</v>
      </c>
    </row>
    <row r="1961" spans="22:23" x14ac:dyDescent="0.25">
      <c r="V1961" s="2">
        <v>37571</v>
      </c>
      <c r="W1961" s="2">
        <f t="shared" si="32"/>
        <v>44012</v>
      </c>
    </row>
    <row r="1962" spans="22:23" x14ac:dyDescent="0.25">
      <c r="V1962" s="2">
        <v>37572</v>
      </c>
      <c r="W1962" s="2">
        <f t="shared" si="32"/>
        <v>44012</v>
      </c>
    </row>
    <row r="1963" spans="22:23" x14ac:dyDescent="0.25">
      <c r="V1963" s="2">
        <v>37573</v>
      </c>
      <c r="W1963" s="2">
        <f t="shared" si="32"/>
        <v>44012</v>
      </c>
    </row>
    <row r="1964" spans="22:23" x14ac:dyDescent="0.25">
      <c r="V1964" s="2">
        <v>37574</v>
      </c>
      <c r="W1964" s="2">
        <f t="shared" si="32"/>
        <v>44012</v>
      </c>
    </row>
    <row r="1965" spans="22:23" x14ac:dyDescent="0.25">
      <c r="V1965" s="2">
        <v>37575</v>
      </c>
      <c r="W1965" s="2">
        <f t="shared" si="32"/>
        <v>44012</v>
      </c>
    </row>
    <row r="1966" spans="22:23" x14ac:dyDescent="0.25">
      <c r="V1966" s="2">
        <v>37576</v>
      </c>
      <c r="W1966" s="2">
        <f t="shared" si="32"/>
        <v>44012</v>
      </c>
    </row>
    <row r="1967" spans="22:23" x14ac:dyDescent="0.25">
      <c r="V1967" s="2">
        <v>37577</v>
      </c>
      <c r="W1967" s="2">
        <f t="shared" si="32"/>
        <v>44012</v>
      </c>
    </row>
    <row r="1968" spans="22:23" x14ac:dyDescent="0.25">
      <c r="V1968" s="2">
        <v>37578</v>
      </c>
      <c r="W1968" s="2">
        <f t="shared" si="32"/>
        <v>44012</v>
      </c>
    </row>
    <row r="1969" spans="22:23" x14ac:dyDescent="0.25">
      <c r="V1969" s="2">
        <v>37579</v>
      </c>
      <c r="W1969" s="2">
        <f t="shared" si="32"/>
        <v>44012</v>
      </c>
    </row>
    <row r="1970" spans="22:23" x14ac:dyDescent="0.25">
      <c r="V1970" s="2">
        <v>37580</v>
      </c>
      <c r="W1970" s="2">
        <f t="shared" si="32"/>
        <v>44012</v>
      </c>
    </row>
    <row r="1971" spans="22:23" x14ac:dyDescent="0.25">
      <c r="V1971" s="2">
        <v>37581</v>
      </c>
      <c r="W1971" s="2">
        <f t="shared" si="32"/>
        <v>44012</v>
      </c>
    </row>
    <row r="1972" spans="22:23" x14ac:dyDescent="0.25">
      <c r="V1972" s="2">
        <v>37582</v>
      </c>
      <c r="W1972" s="2">
        <f t="shared" si="32"/>
        <v>44012</v>
      </c>
    </row>
    <row r="1973" spans="22:23" x14ac:dyDescent="0.25">
      <c r="V1973" s="2">
        <v>37583</v>
      </c>
      <c r="W1973" s="2">
        <f t="shared" si="32"/>
        <v>44012</v>
      </c>
    </row>
    <row r="1974" spans="22:23" x14ac:dyDescent="0.25">
      <c r="V1974" s="2">
        <v>37584</v>
      </c>
      <c r="W1974" s="2">
        <f t="shared" si="32"/>
        <v>44012</v>
      </c>
    </row>
    <row r="1975" spans="22:23" x14ac:dyDescent="0.25">
      <c r="V1975" s="2">
        <v>37585</v>
      </c>
      <c r="W1975" s="2">
        <f t="shared" si="32"/>
        <v>44012</v>
      </c>
    </row>
    <row r="1976" spans="22:23" x14ac:dyDescent="0.25">
      <c r="V1976" s="2">
        <v>37586</v>
      </c>
      <c r="W1976" s="2">
        <f t="shared" si="32"/>
        <v>44012</v>
      </c>
    </row>
    <row r="1977" spans="22:23" x14ac:dyDescent="0.25">
      <c r="V1977" s="2">
        <v>37587</v>
      </c>
      <c r="W1977" s="2">
        <f t="shared" si="32"/>
        <v>44012</v>
      </c>
    </row>
    <row r="1978" spans="22:23" x14ac:dyDescent="0.25">
      <c r="V1978" s="2">
        <v>37588</v>
      </c>
      <c r="W1978" s="2">
        <f t="shared" si="32"/>
        <v>44012</v>
      </c>
    </row>
    <row r="1979" spans="22:23" x14ac:dyDescent="0.25">
      <c r="V1979" s="2">
        <v>37589</v>
      </c>
      <c r="W1979" s="2">
        <f t="shared" si="32"/>
        <v>44012</v>
      </c>
    </row>
    <row r="1980" spans="22:23" x14ac:dyDescent="0.25">
      <c r="V1980" s="2">
        <v>37590</v>
      </c>
      <c r="W1980" s="2">
        <f t="shared" si="32"/>
        <v>44012</v>
      </c>
    </row>
    <row r="1981" spans="22:23" x14ac:dyDescent="0.25">
      <c r="V1981" s="2">
        <v>37591</v>
      </c>
      <c r="W1981" s="2">
        <f t="shared" si="32"/>
        <v>44012</v>
      </c>
    </row>
    <row r="1982" spans="22:23" x14ac:dyDescent="0.25">
      <c r="V1982" s="2">
        <v>37592</v>
      </c>
      <c r="W1982" s="2">
        <f t="shared" si="32"/>
        <v>44012</v>
      </c>
    </row>
    <row r="1983" spans="22:23" x14ac:dyDescent="0.25">
      <c r="V1983" s="2">
        <v>37593</v>
      </c>
      <c r="W1983" s="2">
        <f t="shared" si="32"/>
        <v>44012</v>
      </c>
    </row>
    <row r="1984" spans="22:23" x14ac:dyDescent="0.25">
      <c r="V1984" s="2">
        <v>37594</v>
      </c>
      <c r="W1984" s="2">
        <f t="shared" si="32"/>
        <v>44012</v>
      </c>
    </row>
    <row r="1985" spans="22:23" x14ac:dyDescent="0.25">
      <c r="V1985" s="2">
        <v>37595</v>
      </c>
      <c r="W1985" s="2">
        <f t="shared" si="32"/>
        <v>44012</v>
      </c>
    </row>
    <row r="1986" spans="22:23" x14ac:dyDescent="0.25">
      <c r="V1986" s="2">
        <v>37596</v>
      </c>
      <c r="W1986" s="2">
        <f t="shared" si="32"/>
        <v>44012</v>
      </c>
    </row>
    <row r="1987" spans="22:23" x14ac:dyDescent="0.25">
      <c r="V1987" s="2">
        <v>37597</v>
      </c>
      <c r="W1987" s="2">
        <f t="shared" si="32"/>
        <v>44012</v>
      </c>
    </row>
    <row r="1988" spans="22:23" x14ac:dyDescent="0.25">
      <c r="V1988" s="2">
        <v>37598</v>
      </c>
      <c r="W1988" s="2">
        <f t="shared" si="32"/>
        <v>44012</v>
      </c>
    </row>
    <row r="1989" spans="22:23" x14ac:dyDescent="0.25">
      <c r="V1989" s="2">
        <v>37599</v>
      </c>
      <c r="W1989" s="2">
        <f t="shared" si="32"/>
        <v>44012</v>
      </c>
    </row>
    <row r="1990" spans="22:23" x14ac:dyDescent="0.25">
      <c r="V1990" s="2">
        <v>37600</v>
      </c>
      <c r="W1990" s="2">
        <f t="shared" si="32"/>
        <v>44012</v>
      </c>
    </row>
    <row r="1991" spans="22:23" x14ac:dyDescent="0.25">
      <c r="V1991" s="2">
        <v>37601</v>
      </c>
      <c r="W1991" s="2">
        <f t="shared" si="32"/>
        <v>44012</v>
      </c>
    </row>
    <row r="1992" spans="22:23" x14ac:dyDescent="0.25">
      <c r="V1992" s="2">
        <v>37602</v>
      </c>
      <c r="W1992" s="2">
        <f t="shared" si="32"/>
        <v>44012</v>
      </c>
    </row>
    <row r="1993" spans="22:23" x14ac:dyDescent="0.25">
      <c r="V1993" s="2">
        <v>37603</v>
      </c>
      <c r="W1993" s="2">
        <f t="shared" si="32"/>
        <v>44012</v>
      </c>
    </row>
    <row r="1994" spans="22:23" x14ac:dyDescent="0.25">
      <c r="V1994" s="2">
        <v>37604</v>
      </c>
      <c r="W1994" s="2">
        <f t="shared" si="32"/>
        <v>44012</v>
      </c>
    </row>
    <row r="1995" spans="22:23" x14ac:dyDescent="0.25">
      <c r="V1995" s="2">
        <v>37605</v>
      </c>
      <c r="W1995" s="2">
        <f t="shared" si="32"/>
        <v>44012</v>
      </c>
    </row>
    <row r="1996" spans="22:23" x14ac:dyDescent="0.25">
      <c r="V1996" s="2">
        <v>37606</v>
      </c>
      <c r="W1996" s="2">
        <f t="shared" si="32"/>
        <v>44012</v>
      </c>
    </row>
    <row r="1997" spans="22:23" x14ac:dyDescent="0.25">
      <c r="V1997" s="2">
        <v>37607</v>
      </c>
      <c r="W1997" s="2">
        <f t="shared" si="32"/>
        <v>44012</v>
      </c>
    </row>
    <row r="1998" spans="22:23" x14ac:dyDescent="0.25">
      <c r="V1998" s="2">
        <v>37608</v>
      </c>
      <c r="W1998" s="2">
        <f t="shared" si="32"/>
        <v>44012</v>
      </c>
    </row>
    <row r="1999" spans="22:23" x14ac:dyDescent="0.25">
      <c r="V1999" s="2">
        <v>37609</v>
      </c>
      <c r="W1999" s="2">
        <f t="shared" si="32"/>
        <v>44012</v>
      </c>
    </row>
    <row r="2000" spans="22:23" x14ac:dyDescent="0.25">
      <c r="V2000" s="2">
        <v>37610</v>
      </c>
      <c r="W2000" s="2">
        <f t="shared" si="32"/>
        <v>44012</v>
      </c>
    </row>
    <row r="2001" spans="22:23" x14ac:dyDescent="0.25">
      <c r="V2001" s="2">
        <v>37611</v>
      </c>
      <c r="W2001" s="2">
        <f t="shared" si="32"/>
        <v>44012</v>
      </c>
    </row>
    <row r="2002" spans="22:23" x14ac:dyDescent="0.25">
      <c r="V2002" s="2">
        <v>37612</v>
      </c>
      <c r="W2002" s="2">
        <f t="shared" si="32"/>
        <v>44012</v>
      </c>
    </row>
    <row r="2003" spans="22:23" x14ac:dyDescent="0.25">
      <c r="V2003" s="2">
        <v>37613</v>
      </c>
      <c r="W2003" s="2">
        <f t="shared" si="32"/>
        <v>44012</v>
      </c>
    </row>
    <row r="2004" spans="22:23" x14ac:dyDescent="0.25">
      <c r="V2004" s="2">
        <v>37614</v>
      </c>
      <c r="W2004" s="2">
        <f t="shared" si="32"/>
        <v>44012</v>
      </c>
    </row>
    <row r="2005" spans="22:23" x14ac:dyDescent="0.25">
      <c r="V2005" s="2">
        <v>37615</v>
      </c>
      <c r="W2005" s="2">
        <f t="shared" si="32"/>
        <v>44012</v>
      </c>
    </row>
    <row r="2006" spans="22:23" x14ac:dyDescent="0.25">
      <c r="V2006" s="2">
        <v>37616</v>
      </c>
      <c r="W2006" s="2">
        <f t="shared" si="32"/>
        <v>44012</v>
      </c>
    </row>
    <row r="2007" spans="22:23" x14ac:dyDescent="0.25">
      <c r="V2007" s="2">
        <v>37617</v>
      </c>
      <c r="W2007" s="2">
        <f t="shared" si="32"/>
        <v>44012</v>
      </c>
    </row>
    <row r="2008" spans="22:23" x14ac:dyDescent="0.25">
      <c r="V2008" s="2">
        <v>37618</v>
      </c>
      <c r="W2008" s="2">
        <f t="shared" si="32"/>
        <v>44012</v>
      </c>
    </row>
    <row r="2009" spans="22:23" x14ac:dyDescent="0.25">
      <c r="V2009" s="2">
        <v>37619</v>
      </c>
      <c r="W2009" s="2">
        <f t="shared" si="32"/>
        <v>44012</v>
      </c>
    </row>
    <row r="2010" spans="22:23" x14ac:dyDescent="0.25">
      <c r="V2010" s="2">
        <v>37620</v>
      </c>
      <c r="W2010" s="2">
        <f t="shared" si="32"/>
        <v>44012</v>
      </c>
    </row>
    <row r="2011" spans="22:23" x14ac:dyDescent="0.25">
      <c r="V2011" s="2">
        <v>37621</v>
      </c>
      <c r="W2011" s="2">
        <f t="shared" si="32"/>
        <v>44012</v>
      </c>
    </row>
    <row r="2012" spans="22:23" x14ac:dyDescent="0.25">
      <c r="V2012" s="2">
        <v>37622</v>
      </c>
      <c r="W2012" s="2">
        <f t="shared" si="32"/>
        <v>44012</v>
      </c>
    </row>
    <row r="2013" spans="22:23" x14ac:dyDescent="0.25">
      <c r="V2013" s="2">
        <v>37623</v>
      </c>
      <c r="W2013" s="2">
        <f t="shared" si="32"/>
        <v>44012</v>
      </c>
    </row>
    <row r="2014" spans="22:23" x14ac:dyDescent="0.25">
      <c r="V2014" s="2">
        <v>37624</v>
      </c>
      <c r="W2014" s="2">
        <f t="shared" si="32"/>
        <v>44012</v>
      </c>
    </row>
    <row r="2015" spans="22:23" x14ac:dyDescent="0.25">
      <c r="V2015" s="2">
        <v>37625</v>
      </c>
      <c r="W2015" s="2">
        <f t="shared" si="32"/>
        <v>44012</v>
      </c>
    </row>
    <row r="2016" spans="22:23" x14ac:dyDescent="0.25">
      <c r="V2016" s="2">
        <v>37626</v>
      </c>
      <c r="W2016" s="2">
        <f t="shared" si="32"/>
        <v>44012</v>
      </c>
    </row>
    <row r="2017" spans="22:23" x14ac:dyDescent="0.25">
      <c r="V2017" s="2">
        <v>37627</v>
      </c>
      <c r="W2017" s="2">
        <f t="shared" si="32"/>
        <v>44012</v>
      </c>
    </row>
    <row r="2018" spans="22:23" x14ac:dyDescent="0.25">
      <c r="V2018" s="2">
        <v>37628</v>
      </c>
      <c r="W2018" s="2">
        <f t="shared" si="32"/>
        <v>44012</v>
      </c>
    </row>
    <row r="2019" spans="22:23" x14ac:dyDescent="0.25">
      <c r="V2019" s="2">
        <v>37629</v>
      </c>
      <c r="W2019" s="2">
        <f t="shared" si="32"/>
        <v>44012</v>
      </c>
    </row>
    <row r="2020" spans="22:23" x14ac:dyDescent="0.25">
      <c r="V2020" s="2">
        <v>37630</v>
      </c>
      <c r="W2020" s="2">
        <f t="shared" si="32"/>
        <v>44012</v>
      </c>
    </row>
    <row r="2021" spans="22:23" x14ac:dyDescent="0.25">
      <c r="V2021" s="2">
        <v>37631</v>
      </c>
      <c r="W2021" s="2">
        <f t="shared" si="32"/>
        <v>44012</v>
      </c>
    </row>
    <row r="2022" spans="22:23" x14ac:dyDescent="0.25">
      <c r="V2022" s="2">
        <v>37632</v>
      </c>
      <c r="W2022" s="2">
        <f t="shared" ref="W2022:W2085" si="33">W2021</f>
        <v>44012</v>
      </c>
    </row>
    <row r="2023" spans="22:23" x14ac:dyDescent="0.25">
      <c r="V2023" s="2">
        <v>37633</v>
      </c>
      <c r="W2023" s="2">
        <f t="shared" si="33"/>
        <v>44012</v>
      </c>
    </row>
    <row r="2024" spans="22:23" x14ac:dyDescent="0.25">
      <c r="V2024" s="2">
        <v>37634</v>
      </c>
      <c r="W2024" s="2">
        <f t="shared" si="33"/>
        <v>44012</v>
      </c>
    </row>
    <row r="2025" spans="22:23" x14ac:dyDescent="0.25">
      <c r="V2025" s="2">
        <v>37635</v>
      </c>
      <c r="W2025" s="2">
        <f t="shared" si="33"/>
        <v>44012</v>
      </c>
    </row>
    <row r="2026" spans="22:23" x14ac:dyDescent="0.25">
      <c r="V2026" s="2">
        <v>37636</v>
      </c>
      <c r="W2026" s="2">
        <f t="shared" si="33"/>
        <v>44012</v>
      </c>
    </row>
    <row r="2027" spans="22:23" x14ac:dyDescent="0.25">
      <c r="V2027" s="2">
        <v>37637</v>
      </c>
      <c r="W2027" s="2">
        <f t="shared" si="33"/>
        <v>44012</v>
      </c>
    </row>
    <row r="2028" spans="22:23" x14ac:dyDescent="0.25">
      <c r="V2028" s="2">
        <v>37638</v>
      </c>
      <c r="W2028" s="2">
        <f t="shared" si="33"/>
        <v>44012</v>
      </c>
    </row>
    <row r="2029" spans="22:23" x14ac:dyDescent="0.25">
      <c r="V2029" s="2">
        <v>37639</v>
      </c>
      <c r="W2029" s="2">
        <f t="shared" si="33"/>
        <v>44012</v>
      </c>
    </row>
    <row r="2030" spans="22:23" x14ac:dyDescent="0.25">
      <c r="V2030" s="2">
        <v>37640</v>
      </c>
      <c r="W2030" s="2">
        <f t="shared" si="33"/>
        <v>44012</v>
      </c>
    </row>
    <row r="2031" spans="22:23" x14ac:dyDescent="0.25">
      <c r="V2031" s="2">
        <v>37641</v>
      </c>
      <c r="W2031" s="2">
        <f t="shared" si="33"/>
        <v>44012</v>
      </c>
    </row>
    <row r="2032" spans="22:23" x14ac:dyDescent="0.25">
      <c r="V2032" s="2">
        <v>37642</v>
      </c>
      <c r="W2032" s="2">
        <f t="shared" si="33"/>
        <v>44012</v>
      </c>
    </row>
    <row r="2033" spans="22:23" x14ac:dyDescent="0.25">
      <c r="V2033" s="2">
        <v>37643</v>
      </c>
      <c r="W2033" s="2">
        <f t="shared" si="33"/>
        <v>44012</v>
      </c>
    </row>
    <row r="2034" spans="22:23" x14ac:dyDescent="0.25">
      <c r="V2034" s="2">
        <v>37644</v>
      </c>
      <c r="W2034" s="2">
        <f t="shared" si="33"/>
        <v>44012</v>
      </c>
    </row>
    <row r="2035" spans="22:23" x14ac:dyDescent="0.25">
      <c r="V2035" s="2">
        <v>37645</v>
      </c>
      <c r="W2035" s="2">
        <f t="shared" si="33"/>
        <v>44012</v>
      </c>
    </row>
    <row r="2036" spans="22:23" x14ac:dyDescent="0.25">
      <c r="V2036" s="2">
        <v>37646</v>
      </c>
      <c r="W2036" s="2">
        <f t="shared" si="33"/>
        <v>44012</v>
      </c>
    </row>
    <row r="2037" spans="22:23" x14ac:dyDescent="0.25">
      <c r="V2037" s="2">
        <v>37647</v>
      </c>
      <c r="W2037" s="2">
        <f t="shared" si="33"/>
        <v>44012</v>
      </c>
    </row>
    <row r="2038" spans="22:23" x14ac:dyDescent="0.25">
      <c r="V2038" s="2">
        <v>37648</v>
      </c>
      <c r="W2038" s="2">
        <f t="shared" si="33"/>
        <v>44012</v>
      </c>
    </row>
    <row r="2039" spans="22:23" x14ac:dyDescent="0.25">
      <c r="V2039" s="2">
        <v>37649</v>
      </c>
      <c r="W2039" s="2">
        <f t="shared" si="33"/>
        <v>44012</v>
      </c>
    </row>
    <row r="2040" spans="22:23" x14ac:dyDescent="0.25">
      <c r="V2040" s="2">
        <v>37650</v>
      </c>
      <c r="W2040" s="2">
        <f t="shared" si="33"/>
        <v>44012</v>
      </c>
    </row>
    <row r="2041" spans="22:23" x14ac:dyDescent="0.25">
      <c r="V2041" s="2">
        <v>37651</v>
      </c>
      <c r="W2041" s="2">
        <f t="shared" si="33"/>
        <v>44012</v>
      </c>
    </row>
    <row r="2042" spans="22:23" x14ac:dyDescent="0.25">
      <c r="V2042" s="2">
        <v>37652</v>
      </c>
      <c r="W2042" s="2">
        <f t="shared" si="33"/>
        <v>44012</v>
      </c>
    </row>
    <row r="2043" spans="22:23" x14ac:dyDescent="0.25">
      <c r="V2043" s="2">
        <v>37653</v>
      </c>
      <c r="W2043" s="2">
        <f t="shared" si="33"/>
        <v>44012</v>
      </c>
    </row>
    <row r="2044" spans="22:23" x14ac:dyDescent="0.25">
      <c r="V2044" s="2">
        <v>37654</v>
      </c>
      <c r="W2044" s="2">
        <f t="shared" si="33"/>
        <v>44012</v>
      </c>
    </row>
    <row r="2045" spans="22:23" x14ac:dyDescent="0.25">
      <c r="V2045" s="2">
        <v>37655</v>
      </c>
      <c r="W2045" s="2">
        <f t="shared" si="33"/>
        <v>44012</v>
      </c>
    </row>
    <row r="2046" spans="22:23" x14ac:dyDescent="0.25">
      <c r="V2046" s="2">
        <v>37656</v>
      </c>
      <c r="W2046" s="2">
        <f t="shared" si="33"/>
        <v>44012</v>
      </c>
    </row>
    <row r="2047" spans="22:23" x14ac:dyDescent="0.25">
      <c r="V2047" s="2">
        <v>37657</v>
      </c>
      <c r="W2047" s="2">
        <f t="shared" si="33"/>
        <v>44012</v>
      </c>
    </row>
    <row r="2048" spans="22:23" x14ac:dyDescent="0.25">
      <c r="V2048" s="2">
        <v>37658</v>
      </c>
      <c r="W2048" s="2">
        <f t="shared" si="33"/>
        <v>44012</v>
      </c>
    </row>
    <row r="2049" spans="22:23" x14ac:dyDescent="0.25">
      <c r="V2049" s="2">
        <v>37659</v>
      </c>
      <c r="W2049" s="2">
        <f t="shared" si="33"/>
        <v>44012</v>
      </c>
    </row>
    <row r="2050" spans="22:23" x14ac:dyDescent="0.25">
      <c r="V2050" s="2">
        <v>37660</v>
      </c>
      <c r="W2050" s="2">
        <f t="shared" si="33"/>
        <v>44012</v>
      </c>
    </row>
    <row r="2051" spans="22:23" x14ac:dyDescent="0.25">
      <c r="V2051" s="2">
        <v>37661</v>
      </c>
      <c r="W2051" s="2">
        <f t="shared" si="33"/>
        <v>44012</v>
      </c>
    </row>
    <row r="2052" spans="22:23" x14ac:dyDescent="0.25">
      <c r="V2052" s="2">
        <v>37662</v>
      </c>
      <c r="W2052" s="2">
        <f t="shared" si="33"/>
        <v>44012</v>
      </c>
    </row>
    <row r="2053" spans="22:23" x14ac:dyDescent="0.25">
      <c r="V2053" s="2">
        <v>37663</v>
      </c>
      <c r="W2053" s="2">
        <f t="shared" si="33"/>
        <v>44012</v>
      </c>
    </row>
    <row r="2054" spans="22:23" x14ac:dyDescent="0.25">
      <c r="V2054" s="2">
        <v>37664</v>
      </c>
      <c r="W2054" s="2">
        <f t="shared" si="33"/>
        <v>44012</v>
      </c>
    </row>
    <row r="2055" spans="22:23" x14ac:dyDescent="0.25">
      <c r="V2055" s="2">
        <v>37665</v>
      </c>
      <c r="W2055" s="2">
        <f t="shared" si="33"/>
        <v>44012</v>
      </c>
    </row>
    <row r="2056" spans="22:23" x14ac:dyDescent="0.25">
      <c r="V2056" s="2">
        <v>37666</v>
      </c>
      <c r="W2056" s="2">
        <f t="shared" si="33"/>
        <v>44012</v>
      </c>
    </row>
    <row r="2057" spans="22:23" x14ac:dyDescent="0.25">
      <c r="V2057" s="2">
        <v>37667</v>
      </c>
      <c r="W2057" s="2">
        <f t="shared" si="33"/>
        <v>44012</v>
      </c>
    </row>
    <row r="2058" spans="22:23" x14ac:dyDescent="0.25">
      <c r="V2058" s="2">
        <v>37668</v>
      </c>
      <c r="W2058" s="2">
        <f t="shared" si="33"/>
        <v>44012</v>
      </c>
    </row>
    <row r="2059" spans="22:23" x14ac:dyDescent="0.25">
      <c r="V2059" s="2">
        <v>37669</v>
      </c>
      <c r="W2059" s="2">
        <f t="shared" si="33"/>
        <v>44012</v>
      </c>
    </row>
    <row r="2060" spans="22:23" x14ac:dyDescent="0.25">
      <c r="V2060" s="2">
        <v>37670</v>
      </c>
      <c r="W2060" s="2">
        <f t="shared" si="33"/>
        <v>44012</v>
      </c>
    </row>
    <row r="2061" spans="22:23" x14ac:dyDescent="0.25">
      <c r="V2061" s="2">
        <v>37671</v>
      </c>
      <c r="W2061" s="2">
        <f t="shared" si="33"/>
        <v>44012</v>
      </c>
    </row>
    <row r="2062" spans="22:23" x14ac:dyDescent="0.25">
      <c r="V2062" s="2">
        <v>37672</v>
      </c>
      <c r="W2062" s="2">
        <f t="shared" si="33"/>
        <v>44012</v>
      </c>
    </row>
    <row r="2063" spans="22:23" x14ac:dyDescent="0.25">
      <c r="V2063" s="2">
        <v>37673</v>
      </c>
      <c r="W2063" s="2">
        <f t="shared" si="33"/>
        <v>44012</v>
      </c>
    </row>
    <row r="2064" spans="22:23" x14ac:dyDescent="0.25">
      <c r="V2064" s="2">
        <v>37674</v>
      </c>
      <c r="W2064" s="2">
        <f t="shared" si="33"/>
        <v>44012</v>
      </c>
    </row>
    <row r="2065" spans="22:23" x14ac:dyDescent="0.25">
      <c r="V2065" s="2">
        <v>37675</v>
      </c>
      <c r="W2065" s="2">
        <f t="shared" si="33"/>
        <v>44012</v>
      </c>
    </row>
    <row r="2066" spans="22:23" x14ac:dyDescent="0.25">
      <c r="V2066" s="2">
        <v>37676</v>
      </c>
      <c r="W2066" s="2">
        <f t="shared" si="33"/>
        <v>44012</v>
      </c>
    </row>
    <row r="2067" spans="22:23" x14ac:dyDescent="0.25">
      <c r="V2067" s="2">
        <v>37677</v>
      </c>
      <c r="W2067" s="2">
        <f t="shared" si="33"/>
        <v>44012</v>
      </c>
    </row>
    <row r="2068" spans="22:23" x14ac:dyDescent="0.25">
      <c r="V2068" s="2">
        <v>37678</v>
      </c>
      <c r="W2068" s="2">
        <f t="shared" si="33"/>
        <v>44012</v>
      </c>
    </row>
    <row r="2069" spans="22:23" x14ac:dyDescent="0.25">
      <c r="V2069" s="2">
        <v>37679</v>
      </c>
      <c r="W2069" s="2">
        <f t="shared" si="33"/>
        <v>44012</v>
      </c>
    </row>
    <row r="2070" spans="22:23" x14ac:dyDescent="0.25">
      <c r="V2070" s="2">
        <v>37680</v>
      </c>
      <c r="W2070" s="2">
        <f t="shared" si="33"/>
        <v>44012</v>
      </c>
    </row>
    <row r="2071" spans="22:23" x14ac:dyDescent="0.25">
      <c r="V2071" s="2">
        <v>37681</v>
      </c>
      <c r="W2071" s="2">
        <f t="shared" si="33"/>
        <v>44012</v>
      </c>
    </row>
    <row r="2072" spans="22:23" x14ac:dyDescent="0.25">
      <c r="V2072" s="2">
        <v>37682</v>
      </c>
      <c r="W2072" s="2">
        <f t="shared" si="33"/>
        <v>44012</v>
      </c>
    </row>
    <row r="2073" spans="22:23" x14ac:dyDescent="0.25">
      <c r="V2073" s="2">
        <v>37683</v>
      </c>
      <c r="W2073" s="2">
        <f t="shared" si="33"/>
        <v>44012</v>
      </c>
    </row>
    <row r="2074" spans="22:23" x14ac:dyDescent="0.25">
      <c r="V2074" s="2">
        <v>37684</v>
      </c>
      <c r="W2074" s="2">
        <f t="shared" si="33"/>
        <v>44012</v>
      </c>
    </row>
    <row r="2075" spans="22:23" x14ac:dyDescent="0.25">
      <c r="V2075" s="2">
        <v>37685</v>
      </c>
      <c r="W2075" s="2">
        <f t="shared" si="33"/>
        <v>44012</v>
      </c>
    </row>
    <row r="2076" spans="22:23" x14ac:dyDescent="0.25">
      <c r="V2076" s="2">
        <v>37686</v>
      </c>
      <c r="W2076" s="2">
        <f t="shared" si="33"/>
        <v>44012</v>
      </c>
    </row>
    <row r="2077" spans="22:23" x14ac:dyDescent="0.25">
      <c r="V2077" s="2">
        <v>37687</v>
      </c>
      <c r="W2077" s="2">
        <f t="shared" si="33"/>
        <v>44012</v>
      </c>
    </row>
    <row r="2078" spans="22:23" x14ac:dyDescent="0.25">
      <c r="V2078" s="2">
        <v>37688</v>
      </c>
      <c r="W2078" s="2">
        <f t="shared" si="33"/>
        <v>44012</v>
      </c>
    </row>
    <row r="2079" spans="22:23" x14ac:dyDescent="0.25">
      <c r="V2079" s="2">
        <v>37689</v>
      </c>
      <c r="W2079" s="2">
        <f t="shared" si="33"/>
        <v>44012</v>
      </c>
    </row>
    <row r="2080" spans="22:23" x14ac:dyDescent="0.25">
      <c r="V2080" s="2">
        <v>37690</v>
      </c>
      <c r="W2080" s="2">
        <f t="shared" si="33"/>
        <v>44012</v>
      </c>
    </row>
    <row r="2081" spans="22:23" x14ac:dyDescent="0.25">
      <c r="V2081" s="2">
        <v>37691</v>
      </c>
      <c r="W2081" s="2">
        <f t="shared" si="33"/>
        <v>44012</v>
      </c>
    </row>
    <row r="2082" spans="22:23" x14ac:dyDescent="0.25">
      <c r="V2082" s="2">
        <v>37692</v>
      </c>
      <c r="W2082" s="2">
        <f t="shared" si="33"/>
        <v>44012</v>
      </c>
    </row>
    <row r="2083" spans="22:23" x14ac:dyDescent="0.25">
      <c r="V2083" s="2">
        <v>37693</v>
      </c>
      <c r="W2083" s="2">
        <f t="shared" si="33"/>
        <v>44012</v>
      </c>
    </row>
    <row r="2084" spans="22:23" x14ac:dyDescent="0.25">
      <c r="V2084" s="2">
        <v>37694</v>
      </c>
      <c r="W2084" s="2">
        <f t="shared" si="33"/>
        <v>44012</v>
      </c>
    </row>
    <row r="2085" spans="22:23" x14ac:dyDescent="0.25">
      <c r="V2085" s="2">
        <v>37695</v>
      </c>
      <c r="W2085" s="2">
        <f t="shared" si="33"/>
        <v>44012</v>
      </c>
    </row>
    <row r="2086" spans="22:23" x14ac:dyDescent="0.25">
      <c r="V2086" s="2">
        <v>37696</v>
      </c>
      <c r="W2086" s="2">
        <f t="shared" ref="W2086:W2149" si="34">W2085</f>
        <v>44012</v>
      </c>
    </row>
    <row r="2087" spans="22:23" x14ac:dyDescent="0.25">
      <c r="V2087" s="2">
        <v>37697</v>
      </c>
      <c r="W2087" s="2">
        <f t="shared" si="34"/>
        <v>44012</v>
      </c>
    </row>
    <row r="2088" spans="22:23" x14ac:dyDescent="0.25">
      <c r="V2088" s="2">
        <v>37698</v>
      </c>
      <c r="W2088" s="2">
        <f t="shared" si="34"/>
        <v>44012</v>
      </c>
    </row>
    <row r="2089" spans="22:23" x14ac:dyDescent="0.25">
      <c r="V2089" s="2">
        <v>37699</v>
      </c>
      <c r="W2089" s="2">
        <f t="shared" si="34"/>
        <v>44012</v>
      </c>
    </row>
    <row r="2090" spans="22:23" x14ac:dyDescent="0.25">
      <c r="V2090" s="2">
        <v>37700</v>
      </c>
      <c r="W2090" s="2">
        <f t="shared" si="34"/>
        <v>44012</v>
      </c>
    </row>
    <row r="2091" spans="22:23" x14ac:dyDescent="0.25">
      <c r="V2091" s="2">
        <v>37701</v>
      </c>
      <c r="W2091" s="2">
        <f t="shared" si="34"/>
        <v>44012</v>
      </c>
    </row>
    <row r="2092" spans="22:23" x14ac:dyDescent="0.25">
      <c r="V2092" s="2">
        <v>37702</v>
      </c>
      <c r="W2092" s="2">
        <f t="shared" si="34"/>
        <v>44012</v>
      </c>
    </row>
    <row r="2093" spans="22:23" x14ac:dyDescent="0.25">
      <c r="V2093" s="2">
        <v>37703</v>
      </c>
      <c r="W2093" s="2">
        <f t="shared" si="34"/>
        <v>44012</v>
      </c>
    </row>
    <row r="2094" spans="22:23" x14ac:dyDescent="0.25">
      <c r="V2094" s="2">
        <v>37704</v>
      </c>
      <c r="W2094" s="2">
        <f t="shared" si="34"/>
        <v>44012</v>
      </c>
    </row>
    <row r="2095" spans="22:23" x14ac:dyDescent="0.25">
      <c r="V2095" s="2">
        <v>37705</v>
      </c>
      <c r="W2095" s="2">
        <f t="shared" si="34"/>
        <v>44012</v>
      </c>
    </row>
    <row r="2096" spans="22:23" x14ac:dyDescent="0.25">
      <c r="V2096" s="2">
        <v>37706</v>
      </c>
      <c r="W2096" s="2">
        <f t="shared" si="34"/>
        <v>44012</v>
      </c>
    </row>
    <row r="2097" spans="22:23" x14ac:dyDescent="0.25">
      <c r="V2097" s="2">
        <v>37707</v>
      </c>
      <c r="W2097" s="2">
        <f t="shared" si="34"/>
        <v>44012</v>
      </c>
    </row>
    <row r="2098" spans="22:23" x14ac:dyDescent="0.25">
      <c r="V2098" s="2">
        <v>37708</v>
      </c>
      <c r="W2098" s="2">
        <f t="shared" si="34"/>
        <v>44012</v>
      </c>
    </row>
    <row r="2099" spans="22:23" x14ac:dyDescent="0.25">
      <c r="V2099" s="2">
        <v>37709</v>
      </c>
      <c r="W2099" s="2">
        <f t="shared" si="34"/>
        <v>44012</v>
      </c>
    </row>
    <row r="2100" spans="22:23" x14ac:dyDescent="0.25">
      <c r="V2100" s="2">
        <v>37710</v>
      </c>
      <c r="W2100" s="2">
        <f t="shared" si="34"/>
        <v>44012</v>
      </c>
    </row>
    <row r="2101" spans="22:23" x14ac:dyDescent="0.25">
      <c r="V2101" s="2">
        <v>37711</v>
      </c>
      <c r="W2101" s="2">
        <f t="shared" si="34"/>
        <v>44012</v>
      </c>
    </row>
    <row r="2102" spans="22:23" x14ac:dyDescent="0.25">
      <c r="V2102" s="2">
        <v>37712</v>
      </c>
      <c r="W2102" s="2">
        <f t="shared" si="34"/>
        <v>44012</v>
      </c>
    </row>
    <row r="2103" spans="22:23" x14ac:dyDescent="0.25">
      <c r="V2103" s="2">
        <v>37713</v>
      </c>
      <c r="W2103" s="2">
        <f t="shared" si="34"/>
        <v>44012</v>
      </c>
    </row>
    <row r="2104" spans="22:23" x14ac:dyDescent="0.25">
      <c r="V2104" s="2">
        <v>37714</v>
      </c>
      <c r="W2104" s="2">
        <f t="shared" si="34"/>
        <v>44012</v>
      </c>
    </row>
    <row r="2105" spans="22:23" x14ac:dyDescent="0.25">
      <c r="V2105" s="2">
        <v>37715</v>
      </c>
      <c r="W2105" s="2">
        <f t="shared" si="34"/>
        <v>44012</v>
      </c>
    </row>
    <row r="2106" spans="22:23" x14ac:dyDescent="0.25">
      <c r="V2106" s="2">
        <v>37716</v>
      </c>
      <c r="W2106" s="2">
        <f t="shared" si="34"/>
        <v>44012</v>
      </c>
    </row>
    <row r="2107" spans="22:23" x14ac:dyDescent="0.25">
      <c r="V2107" s="2">
        <v>37717</v>
      </c>
      <c r="W2107" s="2">
        <f t="shared" si="34"/>
        <v>44012</v>
      </c>
    </row>
    <row r="2108" spans="22:23" x14ac:dyDescent="0.25">
      <c r="V2108" s="2">
        <v>37718</v>
      </c>
      <c r="W2108" s="2">
        <f t="shared" si="34"/>
        <v>44012</v>
      </c>
    </row>
    <row r="2109" spans="22:23" x14ac:dyDescent="0.25">
      <c r="V2109" s="2">
        <v>37719</v>
      </c>
      <c r="W2109" s="2">
        <f t="shared" si="34"/>
        <v>44012</v>
      </c>
    </row>
    <row r="2110" spans="22:23" x14ac:dyDescent="0.25">
      <c r="V2110" s="2">
        <v>37720</v>
      </c>
      <c r="W2110" s="2">
        <f t="shared" si="34"/>
        <v>44012</v>
      </c>
    </row>
    <row r="2111" spans="22:23" x14ac:dyDescent="0.25">
      <c r="V2111" s="2">
        <v>37721</v>
      </c>
      <c r="W2111" s="2">
        <f t="shared" si="34"/>
        <v>44012</v>
      </c>
    </row>
    <row r="2112" spans="22:23" x14ac:dyDescent="0.25">
      <c r="V2112" s="2">
        <v>37722</v>
      </c>
      <c r="W2112" s="2">
        <f t="shared" si="34"/>
        <v>44012</v>
      </c>
    </row>
    <row r="2113" spans="22:23" x14ac:dyDescent="0.25">
      <c r="V2113" s="2">
        <v>37723</v>
      </c>
      <c r="W2113" s="2">
        <f t="shared" si="34"/>
        <v>44012</v>
      </c>
    </row>
    <row r="2114" spans="22:23" x14ac:dyDescent="0.25">
      <c r="V2114" s="2">
        <v>37724</v>
      </c>
      <c r="W2114" s="2">
        <f t="shared" si="34"/>
        <v>44012</v>
      </c>
    </row>
    <row r="2115" spans="22:23" x14ac:dyDescent="0.25">
      <c r="V2115" s="2">
        <v>37725</v>
      </c>
      <c r="W2115" s="2">
        <f t="shared" si="34"/>
        <v>44012</v>
      </c>
    </row>
    <row r="2116" spans="22:23" x14ac:dyDescent="0.25">
      <c r="V2116" s="2">
        <v>37726</v>
      </c>
      <c r="W2116" s="2">
        <f t="shared" si="34"/>
        <v>44012</v>
      </c>
    </row>
    <row r="2117" spans="22:23" x14ac:dyDescent="0.25">
      <c r="V2117" s="2">
        <v>37727</v>
      </c>
      <c r="W2117" s="2">
        <f t="shared" si="34"/>
        <v>44012</v>
      </c>
    </row>
    <row r="2118" spans="22:23" x14ac:dyDescent="0.25">
      <c r="V2118" s="2">
        <v>37728</v>
      </c>
      <c r="W2118" s="2">
        <f t="shared" si="34"/>
        <v>44012</v>
      </c>
    </row>
    <row r="2119" spans="22:23" x14ac:dyDescent="0.25">
      <c r="V2119" s="2">
        <v>37729</v>
      </c>
      <c r="W2119" s="2">
        <f t="shared" si="34"/>
        <v>44012</v>
      </c>
    </row>
    <row r="2120" spans="22:23" x14ac:dyDescent="0.25">
      <c r="V2120" s="2">
        <v>37730</v>
      </c>
      <c r="W2120" s="2">
        <f t="shared" si="34"/>
        <v>44012</v>
      </c>
    </row>
    <row r="2121" spans="22:23" x14ac:dyDescent="0.25">
      <c r="V2121" s="2">
        <v>37731</v>
      </c>
      <c r="W2121" s="2">
        <f t="shared" si="34"/>
        <v>44012</v>
      </c>
    </row>
    <row r="2122" spans="22:23" x14ac:dyDescent="0.25">
      <c r="V2122" s="2">
        <v>37732</v>
      </c>
      <c r="W2122" s="2">
        <f t="shared" si="34"/>
        <v>44012</v>
      </c>
    </row>
    <row r="2123" spans="22:23" x14ac:dyDescent="0.25">
      <c r="V2123" s="2">
        <v>37733</v>
      </c>
      <c r="W2123" s="2">
        <f t="shared" si="34"/>
        <v>44012</v>
      </c>
    </row>
    <row r="2124" spans="22:23" x14ac:dyDescent="0.25">
      <c r="V2124" s="2">
        <v>37734</v>
      </c>
      <c r="W2124" s="2">
        <f t="shared" si="34"/>
        <v>44012</v>
      </c>
    </row>
    <row r="2125" spans="22:23" x14ac:dyDescent="0.25">
      <c r="V2125" s="2">
        <v>37735</v>
      </c>
      <c r="W2125" s="2">
        <f t="shared" si="34"/>
        <v>44012</v>
      </c>
    </row>
    <row r="2126" spans="22:23" x14ac:dyDescent="0.25">
      <c r="V2126" s="2">
        <v>37736</v>
      </c>
      <c r="W2126" s="2">
        <f t="shared" si="34"/>
        <v>44012</v>
      </c>
    </row>
    <row r="2127" spans="22:23" x14ac:dyDescent="0.25">
      <c r="V2127" s="2">
        <v>37737</v>
      </c>
      <c r="W2127" s="2">
        <f t="shared" si="34"/>
        <v>44012</v>
      </c>
    </row>
    <row r="2128" spans="22:23" x14ac:dyDescent="0.25">
      <c r="V2128" s="2">
        <v>37738</v>
      </c>
      <c r="W2128" s="2">
        <f t="shared" si="34"/>
        <v>44012</v>
      </c>
    </row>
    <row r="2129" spans="22:23" x14ac:dyDescent="0.25">
      <c r="V2129" s="2">
        <v>37739</v>
      </c>
      <c r="W2129" s="2">
        <f t="shared" si="34"/>
        <v>44012</v>
      </c>
    </row>
    <row r="2130" spans="22:23" x14ac:dyDescent="0.25">
      <c r="V2130" s="2">
        <v>37740</v>
      </c>
      <c r="W2130" s="2">
        <f t="shared" si="34"/>
        <v>44012</v>
      </c>
    </row>
    <row r="2131" spans="22:23" x14ac:dyDescent="0.25">
      <c r="V2131" s="2">
        <v>37741</v>
      </c>
      <c r="W2131" s="2">
        <f t="shared" si="34"/>
        <v>44012</v>
      </c>
    </row>
    <row r="2132" spans="22:23" x14ac:dyDescent="0.25">
      <c r="V2132" s="2">
        <v>37742</v>
      </c>
      <c r="W2132" s="2">
        <f t="shared" si="34"/>
        <v>44012</v>
      </c>
    </row>
    <row r="2133" spans="22:23" x14ac:dyDescent="0.25">
      <c r="V2133" s="2">
        <v>37743</v>
      </c>
      <c r="W2133" s="2">
        <f t="shared" si="34"/>
        <v>44012</v>
      </c>
    </row>
    <row r="2134" spans="22:23" x14ac:dyDescent="0.25">
      <c r="V2134" s="2">
        <v>37744</v>
      </c>
      <c r="W2134" s="2">
        <f t="shared" si="34"/>
        <v>44012</v>
      </c>
    </row>
    <row r="2135" spans="22:23" x14ac:dyDescent="0.25">
      <c r="V2135" s="2">
        <v>37745</v>
      </c>
      <c r="W2135" s="2">
        <f t="shared" si="34"/>
        <v>44012</v>
      </c>
    </row>
    <row r="2136" spans="22:23" x14ac:dyDescent="0.25">
      <c r="V2136" s="2">
        <v>37746</v>
      </c>
      <c r="W2136" s="2">
        <f t="shared" si="34"/>
        <v>44012</v>
      </c>
    </row>
    <row r="2137" spans="22:23" x14ac:dyDescent="0.25">
      <c r="V2137" s="2">
        <v>37747</v>
      </c>
      <c r="W2137" s="2">
        <f t="shared" si="34"/>
        <v>44012</v>
      </c>
    </row>
    <row r="2138" spans="22:23" x14ac:dyDescent="0.25">
      <c r="V2138" s="2">
        <v>37748</v>
      </c>
      <c r="W2138" s="2">
        <f t="shared" si="34"/>
        <v>44012</v>
      </c>
    </row>
    <row r="2139" spans="22:23" x14ac:dyDescent="0.25">
      <c r="V2139" s="2">
        <v>37749</v>
      </c>
      <c r="W2139" s="2">
        <f t="shared" si="34"/>
        <v>44012</v>
      </c>
    </row>
    <row r="2140" spans="22:23" x14ac:dyDescent="0.25">
      <c r="V2140" s="2">
        <v>37750</v>
      </c>
      <c r="W2140" s="2">
        <f t="shared" si="34"/>
        <v>44012</v>
      </c>
    </row>
    <row r="2141" spans="22:23" x14ac:dyDescent="0.25">
      <c r="V2141" s="2">
        <v>37751</v>
      </c>
      <c r="W2141" s="2">
        <f t="shared" si="34"/>
        <v>44012</v>
      </c>
    </row>
    <row r="2142" spans="22:23" x14ac:dyDescent="0.25">
      <c r="V2142" s="2">
        <v>37752</v>
      </c>
      <c r="W2142" s="2">
        <f t="shared" si="34"/>
        <v>44012</v>
      </c>
    </row>
    <row r="2143" spans="22:23" x14ac:dyDescent="0.25">
      <c r="V2143" s="2">
        <v>37753</v>
      </c>
      <c r="W2143" s="2">
        <f t="shared" si="34"/>
        <v>44012</v>
      </c>
    </row>
    <row r="2144" spans="22:23" x14ac:dyDescent="0.25">
      <c r="V2144" s="2">
        <v>37754</v>
      </c>
      <c r="W2144" s="2">
        <f t="shared" si="34"/>
        <v>44012</v>
      </c>
    </row>
    <row r="2145" spans="22:23" x14ac:dyDescent="0.25">
      <c r="V2145" s="2">
        <v>37755</v>
      </c>
      <c r="W2145" s="2">
        <f t="shared" si="34"/>
        <v>44012</v>
      </c>
    </row>
    <row r="2146" spans="22:23" x14ac:dyDescent="0.25">
      <c r="V2146" s="2">
        <v>37756</v>
      </c>
      <c r="W2146" s="2">
        <f t="shared" si="34"/>
        <v>44012</v>
      </c>
    </row>
    <row r="2147" spans="22:23" x14ac:dyDescent="0.25">
      <c r="V2147" s="2">
        <v>37757</v>
      </c>
      <c r="W2147" s="2">
        <f t="shared" si="34"/>
        <v>44012</v>
      </c>
    </row>
    <row r="2148" spans="22:23" x14ac:dyDescent="0.25">
      <c r="V2148" s="2">
        <v>37758</v>
      </c>
      <c r="W2148" s="2">
        <f t="shared" si="34"/>
        <v>44012</v>
      </c>
    </row>
    <row r="2149" spans="22:23" x14ac:dyDescent="0.25">
      <c r="V2149" s="2">
        <v>37759</v>
      </c>
      <c r="W2149" s="2">
        <f t="shared" si="34"/>
        <v>44012</v>
      </c>
    </row>
    <row r="2150" spans="22:23" x14ac:dyDescent="0.25">
      <c r="V2150" s="2">
        <v>37760</v>
      </c>
      <c r="W2150" s="2">
        <f t="shared" ref="W2150:W2193" si="35">W2149</f>
        <v>44012</v>
      </c>
    </row>
    <row r="2151" spans="22:23" x14ac:dyDescent="0.25">
      <c r="V2151" s="2">
        <v>37761</v>
      </c>
      <c r="W2151" s="2">
        <f t="shared" si="35"/>
        <v>44012</v>
      </c>
    </row>
    <row r="2152" spans="22:23" x14ac:dyDescent="0.25">
      <c r="V2152" s="2">
        <v>37762</v>
      </c>
      <c r="W2152" s="2">
        <f t="shared" si="35"/>
        <v>44012</v>
      </c>
    </row>
    <row r="2153" spans="22:23" x14ac:dyDescent="0.25">
      <c r="V2153" s="2">
        <v>37763</v>
      </c>
      <c r="W2153" s="2">
        <f t="shared" si="35"/>
        <v>44012</v>
      </c>
    </row>
    <row r="2154" spans="22:23" x14ac:dyDescent="0.25">
      <c r="V2154" s="2">
        <v>37764</v>
      </c>
      <c r="W2154" s="2">
        <f t="shared" si="35"/>
        <v>44012</v>
      </c>
    </row>
    <row r="2155" spans="22:23" x14ac:dyDescent="0.25">
      <c r="V2155" s="2">
        <v>37765</v>
      </c>
      <c r="W2155" s="2">
        <f t="shared" si="35"/>
        <v>44012</v>
      </c>
    </row>
    <row r="2156" spans="22:23" x14ac:dyDescent="0.25">
      <c r="V2156" s="2">
        <v>37766</v>
      </c>
      <c r="W2156" s="2">
        <f t="shared" si="35"/>
        <v>44012</v>
      </c>
    </row>
    <row r="2157" spans="22:23" x14ac:dyDescent="0.25">
      <c r="V2157" s="2">
        <v>37767</v>
      </c>
      <c r="W2157" s="2">
        <f t="shared" si="35"/>
        <v>44012</v>
      </c>
    </row>
    <row r="2158" spans="22:23" x14ac:dyDescent="0.25">
      <c r="V2158" s="2">
        <v>37768</v>
      </c>
      <c r="W2158" s="2">
        <f t="shared" si="35"/>
        <v>44012</v>
      </c>
    </row>
    <row r="2159" spans="22:23" x14ac:dyDescent="0.25">
      <c r="V2159" s="2">
        <v>37769</v>
      </c>
      <c r="W2159" s="2">
        <f t="shared" si="35"/>
        <v>44012</v>
      </c>
    </row>
    <row r="2160" spans="22:23" x14ac:dyDescent="0.25">
      <c r="V2160" s="2">
        <v>37770</v>
      </c>
      <c r="W2160" s="2">
        <f t="shared" si="35"/>
        <v>44012</v>
      </c>
    </row>
    <row r="2161" spans="22:23" x14ac:dyDescent="0.25">
      <c r="V2161" s="2">
        <v>37771</v>
      </c>
      <c r="W2161" s="2">
        <f t="shared" si="35"/>
        <v>44012</v>
      </c>
    </row>
    <row r="2162" spans="22:23" x14ac:dyDescent="0.25">
      <c r="V2162" s="2">
        <v>37772</v>
      </c>
      <c r="W2162" s="2">
        <f t="shared" si="35"/>
        <v>44012</v>
      </c>
    </row>
    <row r="2163" spans="22:23" x14ac:dyDescent="0.25">
      <c r="V2163" s="2">
        <v>37773</v>
      </c>
      <c r="W2163" s="2">
        <f t="shared" si="35"/>
        <v>44012</v>
      </c>
    </row>
    <row r="2164" spans="22:23" x14ac:dyDescent="0.25">
      <c r="V2164" s="2">
        <v>37774</v>
      </c>
      <c r="W2164" s="2">
        <f t="shared" si="35"/>
        <v>44012</v>
      </c>
    </row>
    <row r="2165" spans="22:23" x14ac:dyDescent="0.25">
      <c r="V2165" s="2">
        <v>37775</v>
      </c>
      <c r="W2165" s="2">
        <f t="shared" si="35"/>
        <v>44012</v>
      </c>
    </row>
    <row r="2166" spans="22:23" x14ac:dyDescent="0.25">
      <c r="V2166" s="2">
        <v>37776</v>
      </c>
      <c r="W2166" s="2">
        <f t="shared" si="35"/>
        <v>44012</v>
      </c>
    </row>
    <row r="2167" spans="22:23" x14ac:dyDescent="0.25">
      <c r="V2167" s="2">
        <v>37777</v>
      </c>
      <c r="W2167" s="2">
        <f t="shared" si="35"/>
        <v>44012</v>
      </c>
    </row>
    <row r="2168" spans="22:23" x14ac:dyDescent="0.25">
      <c r="V2168" s="2">
        <v>37778</v>
      </c>
      <c r="W2168" s="2">
        <f t="shared" si="35"/>
        <v>44012</v>
      </c>
    </row>
    <row r="2169" spans="22:23" x14ac:dyDescent="0.25">
      <c r="V2169" s="2">
        <v>37779</v>
      </c>
      <c r="W2169" s="2">
        <f t="shared" si="35"/>
        <v>44012</v>
      </c>
    </row>
    <row r="2170" spans="22:23" x14ac:dyDescent="0.25">
      <c r="V2170" s="2">
        <v>37780</v>
      </c>
      <c r="W2170" s="2">
        <f t="shared" si="35"/>
        <v>44012</v>
      </c>
    </row>
    <row r="2171" spans="22:23" x14ac:dyDescent="0.25">
      <c r="V2171" s="2">
        <v>37781</v>
      </c>
      <c r="W2171" s="2">
        <f t="shared" si="35"/>
        <v>44012</v>
      </c>
    </row>
    <row r="2172" spans="22:23" x14ac:dyDescent="0.25">
      <c r="V2172" s="2">
        <v>37782</v>
      </c>
      <c r="W2172" s="2">
        <f t="shared" si="35"/>
        <v>44012</v>
      </c>
    </row>
    <row r="2173" spans="22:23" x14ac:dyDescent="0.25">
      <c r="V2173" s="2">
        <v>37783</v>
      </c>
      <c r="W2173" s="2">
        <f t="shared" si="35"/>
        <v>44012</v>
      </c>
    </row>
    <row r="2174" spans="22:23" x14ac:dyDescent="0.25">
      <c r="V2174" s="2">
        <v>37784</v>
      </c>
      <c r="W2174" s="2">
        <f t="shared" si="35"/>
        <v>44012</v>
      </c>
    </row>
    <row r="2175" spans="22:23" x14ac:dyDescent="0.25">
      <c r="V2175" s="2">
        <v>37785</v>
      </c>
      <c r="W2175" s="2">
        <f t="shared" si="35"/>
        <v>44012</v>
      </c>
    </row>
    <row r="2176" spans="22:23" x14ac:dyDescent="0.25">
      <c r="V2176" s="2">
        <v>37786</v>
      </c>
      <c r="W2176" s="2">
        <f t="shared" si="35"/>
        <v>44012</v>
      </c>
    </row>
    <row r="2177" spans="22:23" x14ac:dyDescent="0.25">
      <c r="V2177" s="2">
        <v>37787</v>
      </c>
      <c r="W2177" s="2">
        <f t="shared" si="35"/>
        <v>44012</v>
      </c>
    </row>
    <row r="2178" spans="22:23" x14ac:dyDescent="0.25">
      <c r="V2178" s="2">
        <v>37788</v>
      </c>
      <c r="W2178" s="2">
        <f t="shared" si="35"/>
        <v>44012</v>
      </c>
    </row>
    <row r="2179" spans="22:23" x14ac:dyDescent="0.25">
      <c r="V2179" s="2">
        <v>37789</v>
      </c>
      <c r="W2179" s="2">
        <f t="shared" si="35"/>
        <v>44012</v>
      </c>
    </row>
    <row r="2180" spans="22:23" x14ac:dyDescent="0.25">
      <c r="V2180" s="2">
        <v>37790</v>
      </c>
      <c r="W2180" s="2">
        <f t="shared" si="35"/>
        <v>44012</v>
      </c>
    </row>
    <row r="2181" spans="22:23" x14ac:dyDescent="0.25">
      <c r="V2181" s="2">
        <v>37791</v>
      </c>
      <c r="W2181" s="2">
        <f t="shared" si="35"/>
        <v>44012</v>
      </c>
    </row>
    <row r="2182" spans="22:23" x14ac:dyDescent="0.25">
      <c r="V2182" s="2">
        <v>37792</v>
      </c>
      <c r="W2182" s="2">
        <f t="shared" si="35"/>
        <v>44012</v>
      </c>
    </row>
    <row r="2183" spans="22:23" x14ac:dyDescent="0.25">
      <c r="V2183" s="2">
        <v>37793</v>
      </c>
      <c r="W2183" s="2">
        <f t="shared" si="35"/>
        <v>44012</v>
      </c>
    </row>
    <row r="2184" spans="22:23" x14ac:dyDescent="0.25">
      <c r="V2184" s="2">
        <v>37794</v>
      </c>
      <c r="W2184" s="2">
        <f t="shared" si="35"/>
        <v>44012</v>
      </c>
    </row>
    <row r="2185" spans="22:23" x14ac:dyDescent="0.25">
      <c r="V2185" s="2">
        <v>37795</v>
      </c>
      <c r="W2185" s="2">
        <f t="shared" si="35"/>
        <v>44012</v>
      </c>
    </row>
    <row r="2186" spans="22:23" x14ac:dyDescent="0.25">
      <c r="V2186" s="2">
        <v>37796</v>
      </c>
      <c r="W2186" s="2">
        <f t="shared" si="35"/>
        <v>44012</v>
      </c>
    </row>
    <row r="2187" spans="22:23" x14ac:dyDescent="0.25">
      <c r="V2187" s="2">
        <v>37797</v>
      </c>
      <c r="W2187" s="2">
        <f t="shared" si="35"/>
        <v>44012</v>
      </c>
    </row>
    <row r="2188" spans="22:23" x14ac:dyDescent="0.25">
      <c r="V2188" s="2">
        <v>37798</v>
      </c>
      <c r="W2188" s="2">
        <f t="shared" si="35"/>
        <v>44012</v>
      </c>
    </row>
    <row r="2189" spans="22:23" x14ac:dyDescent="0.25">
      <c r="V2189" s="2">
        <v>37799</v>
      </c>
      <c r="W2189" s="2">
        <f t="shared" si="35"/>
        <v>44012</v>
      </c>
    </row>
    <row r="2190" spans="22:23" x14ac:dyDescent="0.25">
      <c r="V2190" s="2">
        <v>37800</v>
      </c>
      <c r="W2190" s="2">
        <f t="shared" si="35"/>
        <v>44012</v>
      </c>
    </row>
    <row r="2191" spans="22:23" x14ac:dyDescent="0.25">
      <c r="V2191" s="2">
        <v>37801</v>
      </c>
      <c r="W2191" s="2">
        <f t="shared" si="35"/>
        <v>44012</v>
      </c>
    </row>
    <row r="2192" spans="22:23" x14ac:dyDescent="0.25">
      <c r="V2192" s="2">
        <v>37802</v>
      </c>
      <c r="W2192" s="2">
        <f t="shared" si="35"/>
        <v>44012</v>
      </c>
    </row>
    <row r="2193" spans="22:23" x14ac:dyDescent="0.25">
      <c r="V2193" s="2">
        <v>37803</v>
      </c>
      <c r="W2193" s="2">
        <f t="shared" si="35"/>
        <v>44012</v>
      </c>
    </row>
    <row r="2194" spans="22:23" x14ac:dyDescent="0.25">
      <c r="V2194" s="2">
        <v>37804</v>
      </c>
      <c r="W2194" s="2">
        <v>44377</v>
      </c>
    </row>
    <row r="2195" spans="22:23" x14ac:dyDescent="0.25">
      <c r="V2195" s="2">
        <v>37805</v>
      </c>
      <c r="W2195" s="2">
        <f>W2194</f>
        <v>44377</v>
      </c>
    </row>
    <row r="2196" spans="22:23" x14ac:dyDescent="0.25">
      <c r="V2196" s="2">
        <v>37806</v>
      </c>
      <c r="W2196" s="2">
        <f t="shared" ref="W2196:W2259" si="36">W2195</f>
        <v>44377</v>
      </c>
    </row>
    <row r="2197" spans="22:23" x14ac:dyDescent="0.25">
      <c r="V2197" s="2">
        <v>37807</v>
      </c>
      <c r="W2197" s="2">
        <f t="shared" si="36"/>
        <v>44377</v>
      </c>
    </row>
    <row r="2198" spans="22:23" x14ac:dyDescent="0.25">
      <c r="V2198" s="2">
        <v>37808</v>
      </c>
      <c r="W2198" s="2">
        <f t="shared" si="36"/>
        <v>44377</v>
      </c>
    </row>
    <row r="2199" spans="22:23" x14ac:dyDescent="0.25">
      <c r="V2199" s="2">
        <v>37809</v>
      </c>
      <c r="W2199" s="2">
        <f t="shared" si="36"/>
        <v>44377</v>
      </c>
    </row>
    <row r="2200" spans="22:23" x14ac:dyDescent="0.25">
      <c r="V2200" s="2">
        <v>37810</v>
      </c>
      <c r="W2200" s="2">
        <f t="shared" si="36"/>
        <v>44377</v>
      </c>
    </row>
    <row r="2201" spans="22:23" x14ac:dyDescent="0.25">
      <c r="V2201" s="2">
        <v>37811</v>
      </c>
      <c r="W2201" s="2">
        <f t="shared" si="36"/>
        <v>44377</v>
      </c>
    </row>
    <row r="2202" spans="22:23" x14ac:dyDescent="0.25">
      <c r="V2202" s="2">
        <v>37812</v>
      </c>
      <c r="W2202" s="2">
        <f t="shared" si="36"/>
        <v>44377</v>
      </c>
    </row>
    <row r="2203" spans="22:23" x14ac:dyDescent="0.25">
      <c r="V2203" s="2">
        <v>37813</v>
      </c>
      <c r="W2203" s="2">
        <f t="shared" si="36"/>
        <v>44377</v>
      </c>
    </row>
    <row r="2204" spans="22:23" x14ac:dyDescent="0.25">
      <c r="V2204" s="2">
        <v>37814</v>
      </c>
      <c r="W2204" s="2">
        <f t="shared" si="36"/>
        <v>44377</v>
      </c>
    </row>
    <row r="2205" spans="22:23" x14ac:dyDescent="0.25">
      <c r="V2205" s="2">
        <v>37815</v>
      </c>
      <c r="W2205" s="2">
        <f t="shared" si="36"/>
        <v>44377</v>
      </c>
    </row>
    <row r="2206" spans="22:23" x14ac:dyDescent="0.25">
      <c r="V2206" s="2">
        <v>37816</v>
      </c>
      <c r="W2206" s="2">
        <f t="shared" si="36"/>
        <v>44377</v>
      </c>
    </row>
    <row r="2207" spans="22:23" x14ac:dyDescent="0.25">
      <c r="V2207" s="2">
        <v>37817</v>
      </c>
      <c r="W2207" s="2">
        <f t="shared" si="36"/>
        <v>44377</v>
      </c>
    </row>
    <row r="2208" spans="22:23" x14ac:dyDescent="0.25">
      <c r="V2208" s="2">
        <v>37818</v>
      </c>
      <c r="W2208" s="2">
        <f t="shared" si="36"/>
        <v>44377</v>
      </c>
    </row>
    <row r="2209" spans="22:23" x14ac:dyDescent="0.25">
      <c r="V2209" s="2">
        <v>37819</v>
      </c>
      <c r="W2209" s="2">
        <f t="shared" si="36"/>
        <v>44377</v>
      </c>
    </row>
    <row r="2210" spans="22:23" x14ac:dyDescent="0.25">
      <c r="V2210" s="2">
        <v>37820</v>
      </c>
      <c r="W2210" s="2">
        <f t="shared" si="36"/>
        <v>44377</v>
      </c>
    </row>
    <row r="2211" spans="22:23" x14ac:dyDescent="0.25">
      <c r="V2211" s="2">
        <v>37821</v>
      </c>
      <c r="W2211" s="2">
        <f t="shared" si="36"/>
        <v>44377</v>
      </c>
    </row>
    <row r="2212" spans="22:23" x14ac:dyDescent="0.25">
      <c r="V2212" s="2">
        <v>37822</v>
      </c>
      <c r="W2212" s="2">
        <f t="shared" si="36"/>
        <v>44377</v>
      </c>
    </row>
    <row r="2213" spans="22:23" x14ac:dyDescent="0.25">
      <c r="V2213" s="2">
        <v>37823</v>
      </c>
      <c r="W2213" s="2">
        <f t="shared" si="36"/>
        <v>44377</v>
      </c>
    </row>
    <row r="2214" spans="22:23" x14ac:dyDescent="0.25">
      <c r="V2214" s="2">
        <v>37824</v>
      </c>
      <c r="W2214" s="2">
        <f t="shared" si="36"/>
        <v>44377</v>
      </c>
    </row>
    <row r="2215" spans="22:23" x14ac:dyDescent="0.25">
      <c r="V2215" s="2">
        <v>37825</v>
      </c>
      <c r="W2215" s="2">
        <f t="shared" si="36"/>
        <v>44377</v>
      </c>
    </row>
    <row r="2216" spans="22:23" x14ac:dyDescent="0.25">
      <c r="V2216" s="2">
        <v>37826</v>
      </c>
      <c r="W2216" s="2">
        <f t="shared" si="36"/>
        <v>44377</v>
      </c>
    </row>
    <row r="2217" spans="22:23" x14ac:dyDescent="0.25">
      <c r="V2217" s="2">
        <v>37827</v>
      </c>
      <c r="W2217" s="2">
        <f t="shared" si="36"/>
        <v>44377</v>
      </c>
    </row>
    <row r="2218" spans="22:23" x14ac:dyDescent="0.25">
      <c r="V2218" s="2">
        <v>37828</v>
      </c>
      <c r="W2218" s="2">
        <f t="shared" si="36"/>
        <v>44377</v>
      </c>
    </row>
    <row r="2219" spans="22:23" x14ac:dyDescent="0.25">
      <c r="V2219" s="2">
        <v>37829</v>
      </c>
      <c r="W2219" s="2">
        <f t="shared" si="36"/>
        <v>44377</v>
      </c>
    </row>
    <row r="2220" spans="22:23" x14ac:dyDescent="0.25">
      <c r="V2220" s="2">
        <v>37830</v>
      </c>
      <c r="W2220" s="2">
        <f t="shared" si="36"/>
        <v>44377</v>
      </c>
    </row>
    <row r="2221" spans="22:23" x14ac:dyDescent="0.25">
      <c r="V2221" s="2">
        <v>37831</v>
      </c>
      <c r="W2221" s="2">
        <f t="shared" si="36"/>
        <v>44377</v>
      </c>
    </row>
    <row r="2222" spans="22:23" x14ac:dyDescent="0.25">
      <c r="V2222" s="2">
        <v>37832</v>
      </c>
      <c r="W2222" s="2">
        <f t="shared" si="36"/>
        <v>44377</v>
      </c>
    </row>
    <row r="2223" spans="22:23" x14ac:dyDescent="0.25">
      <c r="V2223" s="2">
        <v>37833</v>
      </c>
      <c r="W2223" s="2">
        <f t="shared" si="36"/>
        <v>44377</v>
      </c>
    </row>
    <row r="2224" spans="22:23" x14ac:dyDescent="0.25">
      <c r="V2224" s="2">
        <v>37834</v>
      </c>
      <c r="W2224" s="2">
        <f t="shared" si="36"/>
        <v>44377</v>
      </c>
    </row>
    <row r="2225" spans="22:23" x14ac:dyDescent="0.25">
      <c r="V2225" s="2">
        <v>37835</v>
      </c>
      <c r="W2225" s="2">
        <f t="shared" si="36"/>
        <v>44377</v>
      </c>
    </row>
    <row r="2226" spans="22:23" x14ac:dyDescent="0.25">
      <c r="V2226" s="2">
        <v>37836</v>
      </c>
      <c r="W2226" s="2">
        <f t="shared" si="36"/>
        <v>44377</v>
      </c>
    </row>
    <row r="2227" spans="22:23" x14ac:dyDescent="0.25">
      <c r="V2227" s="2">
        <v>37837</v>
      </c>
      <c r="W2227" s="2">
        <f t="shared" si="36"/>
        <v>44377</v>
      </c>
    </row>
    <row r="2228" spans="22:23" x14ac:dyDescent="0.25">
      <c r="V2228" s="2">
        <v>37838</v>
      </c>
      <c r="W2228" s="2">
        <f t="shared" si="36"/>
        <v>44377</v>
      </c>
    </row>
    <row r="2229" spans="22:23" x14ac:dyDescent="0.25">
      <c r="V2229" s="2">
        <v>37839</v>
      </c>
      <c r="W2229" s="2">
        <f t="shared" si="36"/>
        <v>44377</v>
      </c>
    </row>
    <row r="2230" spans="22:23" x14ac:dyDescent="0.25">
      <c r="V2230" s="2">
        <v>37840</v>
      </c>
      <c r="W2230" s="2">
        <f t="shared" si="36"/>
        <v>44377</v>
      </c>
    </row>
    <row r="2231" spans="22:23" x14ac:dyDescent="0.25">
      <c r="V2231" s="2">
        <v>37841</v>
      </c>
      <c r="W2231" s="2">
        <f t="shared" si="36"/>
        <v>44377</v>
      </c>
    </row>
    <row r="2232" spans="22:23" x14ac:dyDescent="0.25">
      <c r="V2232" s="2">
        <v>37842</v>
      </c>
      <c r="W2232" s="2">
        <f t="shared" si="36"/>
        <v>44377</v>
      </c>
    </row>
    <row r="2233" spans="22:23" x14ac:dyDescent="0.25">
      <c r="V2233" s="2">
        <v>37843</v>
      </c>
      <c r="W2233" s="2">
        <f t="shared" si="36"/>
        <v>44377</v>
      </c>
    </row>
    <row r="2234" spans="22:23" x14ac:dyDescent="0.25">
      <c r="V2234" s="2">
        <v>37844</v>
      </c>
      <c r="W2234" s="2">
        <f t="shared" si="36"/>
        <v>44377</v>
      </c>
    </row>
    <row r="2235" spans="22:23" x14ac:dyDescent="0.25">
      <c r="V2235" s="2">
        <v>37845</v>
      </c>
      <c r="W2235" s="2">
        <f t="shared" si="36"/>
        <v>44377</v>
      </c>
    </row>
    <row r="2236" spans="22:23" x14ac:dyDescent="0.25">
      <c r="V2236" s="2">
        <v>37846</v>
      </c>
      <c r="W2236" s="2">
        <f t="shared" si="36"/>
        <v>44377</v>
      </c>
    </row>
    <row r="2237" spans="22:23" x14ac:dyDescent="0.25">
      <c r="V2237" s="2">
        <v>37847</v>
      </c>
      <c r="W2237" s="2">
        <f t="shared" si="36"/>
        <v>44377</v>
      </c>
    </row>
    <row r="2238" spans="22:23" x14ac:dyDescent="0.25">
      <c r="V2238" s="2">
        <v>37848</v>
      </c>
      <c r="W2238" s="2">
        <f t="shared" si="36"/>
        <v>44377</v>
      </c>
    </row>
    <row r="2239" spans="22:23" x14ac:dyDescent="0.25">
      <c r="V2239" s="2">
        <v>37849</v>
      </c>
      <c r="W2239" s="2">
        <f t="shared" si="36"/>
        <v>44377</v>
      </c>
    </row>
    <row r="2240" spans="22:23" x14ac:dyDescent="0.25">
      <c r="V2240" s="2">
        <v>37850</v>
      </c>
      <c r="W2240" s="2">
        <f t="shared" si="36"/>
        <v>44377</v>
      </c>
    </row>
    <row r="2241" spans="22:23" x14ac:dyDescent="0.25">
      <c r="V2241" s="2">
        <v>37851</v>
      </c>
      <c r="W2241" s="2">
        <f t="shared" si="36"/>
        <v>44377</v>
      </c>
    </row>
    <row r="2242" spans="22:23" x14ac:dyDescent="0.25">
      <c r="V2242" s="2">
        <v>37852</v>
      </c>
      <c r="W2242" s="2">
        <f t="shared" si="36"/>
        <v>44377</v>
      </c>
    </row>
    <row r="2243" spans="22:23" x14ac:dyDescent="0.25">
      <c r="V2243" s="2">
        <v>37853</v>
      </c>
      <c r="W2243" s="2">
        <f t="shared" si="36"/>
        <v>44377</v>
      </c>
    </row>
    <row r="2244" spans="22:23" x14ac:dyDescent="0.25">
      <c r="V2244" s="2">
        <v>37854</v>
      </c>
      <c r="W2244" s="2">
        <f t="shared" si="36"/>
        <v>44377</v>
      </c>
    </row>
    <row r="2245" spans="22:23" x14ac:dyDescent="0.25">
      <c r="V2245" s="2">
        <v>37855</v>
      </c>
      <c r="W2245" s="2">
        <f t="shared" si="36"/>
        <v>44377</v>
      </c>
    </row>
    <row r="2246" spans="22:23" x14ac:dyDescent="0.25">
      <c r="V2246" s="2">
        <v>37856</v>
      </c>
      <c r="W2246" s="2">
        <f t="shared" si="36"/>
        <v>44377</v>
      </c>
    </row>
    <row r="2247" spans="22:23" x14ac:dyDescent="0.25">
      <c r="V2247" s="2">
        <v>37857</v>
      </c>
      <c r="W2247" s="2">
        <f t="shared" si="36"/>
        <v>44377</v>
      </c>
    </row>
    <row r="2248" spans="22:23" x14ac:dyDescent="0.25">
      <c r="V2248" s="2">
        <v>37858</v>
      </c>
      <c r="W2248" s="2">
        <f t="shared" si="36"/>
        <v>44377</v>
      </c>
    </row>
    <row r="2249" spans="22:23" x14ac:dyDescent="0.25">
      <c r="V2249" s="2">
        <v>37859</v>
      </c>
      <c r="W2249" s="2">
        <f t="shared" si="36"/>
        <v>44377</v>
      </c>
    </row>
    <row r="2250" spans="22:23" x14ac:dyDescent="0.25">
      <c r="V2250" s="2">
        <v>37860</v>
      </c>
      <c r="W2250" s="2">
        <f t="shared" si="36"/>
        <v>44377</v>
      </c>
    </row>
    <row r="2251" spans="22:23" x14ac:dyDescent="0.25">
      <c r="V2251" s="2">
        <v>37861</v>
      </c>
      <c r="W2251" s="2">
        <f t="shared" si="36"/>
        <v>44377</v>
      </c>
    </row>
    <row r="2252" spans="22:23" x14ac:dyDescent="0.25">
      <c r="V2252" s="2">
        <v>37862</v>
      </c>
      <c r="W2252" s="2">
        <f t="shared" si="36"/>
        <v>44377</v>
      </c>
    </row>
    <row r="2253" spans="22:23" x14ac:dyDescent="0.25">
      <c r="V2253" s="2">
        <v>37863</v>
      </c>
      <c r="W2253" s="2">
        <f t="shared" si="36"/>
        <v>44377</v>
      </c>
    </row>
    <row r="2254" spans="22:23" x14ac:dyDescent="0.25">
      <c r="V2254" s="2">
        <v>37864</v>
      </c>
      <c r="W2254" s="2">
        <f t="shared" si="36"/>
        <v>44377</v>
      </c>
    </row>
    <row r="2255" spans="22:23" x14ac:dyDescent="0.25">
      <c r="V2255" s="2">
        <v>37865</v>
      </c>
      <c r="W2255" s="2">
        <f t="shared" si="36"/>
        <v>44377</v>
      </c>
    </row>
    <row r="2256" spans="22:23" x14ac:dyDescent="0.25">
      <c r="V2256" s="2">
        <v>37866</v>
      </c>
      <c r="W2256" s="2">
        <f t="shared" si="36"/>
        <v>44377</v>
      </c>
    </row>
    <row r="2257" spans="22:23" x14ac:dyDescent="0.25">
      <c r="V2257" s="2">
        <v>37867</v>
      </c>
      <c r="W2257" s="2">
        <f t="shared" si="36"/>
        <v>44377</v>
      </c>
    </row>
    <row r="2258" spans="22:23" x14ac:dyDescent="0.25">
      <c r="V2258" s="2">
        <v>37868</v>
      </c>
      <c r="W2258" s="2">
        <f t="shared" si="36"/>
        <v>44377</v>
      </c>
    </row>
    <row r="2259" spans="22:23" x14ac:dyDescent="0.25">
      <c r="V2259" s="2">
        <v>37869</v>
      </c>
      <c r="W2259" s="2">
        <f t="shared" si="36"/>
        <v>44377</v>
      </c>
    </row>
    <row r="2260" spans="22:23" x14ac:dyDescent="0.25">
      <c r="V2260" s="2">
        <v>37870</v>
      </c>
      <c r="W2260" s="2">
        <f t="shared" ref="W2260:W2323" si="37">W2259</f>
        <v>44377</v>
      </c>
    </row>
    <row r="2261" spans="22:23" x14ac:dyDescent="0.25">
      <c r="V2261" s="2">
        <v>37871</v>
      </c>
      <c r="W2261" s="2">
        <f t="shared" si="37"/>
        <v>44377</v>
      </c>
    </row>
    <row r="2262" spans="22:23" x14ac:dyDescent="0.25">
      <c r="V2262" s="2">
        <v>37872</v>
      </c>
      <c r="W2262" s="2">
        <f t="shared" si="37"/>
        <v>44377</v>
      </c>
    </row>
    <row r="2263" spans="22:23" x14ac:dyDescent="0.25">
      <c r="V2263" s="2">
        <v>37873</v>
      </c>
      <c r="W2263" s="2">
        <f t="shared" si="37"/>
        <v>44377</v>
      </c>
    </row>
    <row r="2264" spans="22:23" x14ac:dyDescent="0.25">
      <c r="V2264" s="2">
        <v>37874</v>
      </c>
      <c r="W2264" s="2">
        <f t="shared" si="37"/>
        <v>44377</v>
      </c>
    </row>
    <row r="2265" spans="22:23" x14ac:dyDescent="0.25">
      <c r="V2265" s="2">
        <v>37875</v>
      </c>
      <c r="W2265" s="2">
        <f t="shared" si="37"/>
        <v>44377</v>
      </c>
    </row>
    <row r="2266" spans="22:23" x14ac:dyDescent="0.25">
      <c r="V2266" s="2">
        <v>37876</v>
      </c>
      <c r="W2266" s="2">
        <f t="shared" si="37"/>
        <v>44377</v>
      </c>
    </row>
    <row r="2267" spans="22:23" x14ac:dyDescent="0.25">
      <c r="V2267" s="2">
        <v>37877</v>
      </c>
      <c r="W2267" s="2">
        <f t="shared" si="37"/>
        <v>44377</v>
      </c>
    </row>
    <row r="2268" spans="22:23" x14ac:dyDescent="0.25">
      <c r="V2268" s="2">
        <v>37878</v>
      </c>
      <c r="W2268" s="2">
        <f t="shared" si="37"/>
        <v>44377</v>
      </c>
    </row>
    <row r="2269" spans="22:23" x14ac:dyDescent="0.25">
      <c r="V2269" s="2">
        <v>37879</v>
      </c>
      <c r="W2269" s="2">
        <f t="shared" si="37"/>
        <v>44377</v>
      </c>
    </row>
    <row r="2270" spans="22:23" x14ac:dyDescent="0.25">
      <c r="V2270" s="2">
        <v>37880</v>
      </c>
      <c r="W2270" s="2">
        <f t="shared" si="37"/>
        <v>44377</v>
      </c>
    </row>
    <row r="2271" spans="22:23" x14ac:dyDescent="0.25">
      <c r="V2271" s="2">
        <v>37881</v>
      </c>
      <c r="W2271" s="2">
        <f t="shared" si="37"/>
        <v>44377</v>
      </c>
    </row>
    <row r="2272" spans="22:23" x14ac:dyDescent="0.25">
      <c r="V2272" s="2">
        <v>37882</v>
      </c>
      <c r="W2272" s="2">
        <f t="shared" si="37"/>
        <v>44377</v>
      </c>
    </row>
    <row r="2273" spans="22:23" x14ac:dyDescent="0.25">
      <c r="V2273" s="2">
        <v>37883</v>
      </c>
      <c r="W2273" s="2">
        <f t="shared" si="37"/>
        <v>44377</v>
      </c>
    </row>
    <row r="2274" spans="22:23" x14ac:dyDescent="0.25">
      <c r="V2274" s="2">
        <v>37884</v>
      </c>
      <c r="W2274" s="2">
        <f t="shared" si="37"/>
        <v>44377</v>
      </c>
    </row>
    <row r="2275" spans="22:23" x14ac:dyDescent="0.25">
      <c r="V2275" s="2">
        <v>37885</v>
      </c>
      <c r="W2275" s="2">
        <f t="shared" si="37"/>
        <v>44377</v>
      </c>
    </row>
    <row r="2276" spans="22:23" x14ac:dyDescent="0.25">
      <c r="V2276" s="2">
        <v>37886</v>
      </c>
      <c r="W2276" s="2">
        <f t="shared" si="37"/>
        <v>44377</v>
      </c>
    </row>
    <row r="2277" spans="22:23" x14ac:dyDescent="0.25">
      <c r="V2277" s="2">
        <v>37887</v>
      </c>
      <c r="W2277" s="2">
        <f t="shared" si="37"/>
        <v>44377</v>
      </c>
    </row>
    <row r="2278" spans="22:23" x14ac:dyDescent="0.25">
      <c r="V2278" s="2">
        <v>37888</v>
      </c>
      <c r="W2278" s="2">
        <f t="shared" si="37"/>
        <v>44377</v>
      </c>
    </row>
    <row r="2279" spans="22:23" x14ac:dyDescent="0.25">
      <c r="V2279" s="2">
        <v>37889</v>
      </c>
      <c r="W2279" s="2">
        <f t="shared" si="37"/>
        <v>44377</v>
      </c>
    </row>
    <row r="2280" spans="22:23" x14ac:dyDescent="0.25">
      <c r="V2280" s="2">
        <v>37890</v>
      </c>
      <c r="W2280" s="2">
        <f t="shared" si="37"/>
        <v>44377</v>
      </c>
    </row>
    <row r="2281" spans="22:23" x14ac:dyDescent="0.25">
      <c r="V2281" s="2">
        <v>37891</v>
      </c>
      <c r="W2281" s="2">
        <f t="shared" si="37"/>
        <v>44377</v>
      </c>
    </row>
    <row r="2282" spans="22:23" x14ac:dyDescent="0.25">
      <c r="V2282" s="2">
        <v>37892</v>
      </c>
      <c r="W2282" s="2">
        <f t="shared" si="37"/>
        <v>44377</v>
      </c>
    </row>
    <row r="2283" spans="22:23" x14ac:dyDescent="0.25">
      <c r="V2283" s="2">
        <v>37893</v>
      </c>
      <c r="W2283" s="2">
        <f t="shared" si="37"/>
        <v>44377</v>
      </c>
    </row>
    <row r="2284" spans="22:23" x14ac:dyDescent="0.25">
      <c r="V2284" s="2">
        <v>37894</v>
      </c>
      <c r="W2284" s="2">
        <f t="shared" si="37"/>
        <v>44377</v>
      </c>
    </row>
    <row r="2285" spans="22:23" x14ac:dyDescent="0.25">
      <c r="V2285" s="2">
        <v>37895</v>
      </c>
      <c r="W2285" s="2">
        <f t="shared" si="37"/>
        <v>44377</v>
      </c>
    </row>
    <row r="2286" spans="22:23" x14ac:dyDescent="0.25">
      <c r="V2286" s="2">
        <v>37896</v>
      </c>
      <c r="W2286" s="2">
        <f t="shared" si="37"/>
        <v>44377</v>
      </c>
    </row>
    <row r="2287" spans="22:23" x14ac:dyDescent="0.25">
      <c r="V2287" s="2">
        <v>37897</v>
      </c>
      <c r="W2287" s="2">
        <f t="shared" si="37"/>
        <v>44377</v>
      </c>
    </row>
    <row r="2288" spans="22:23" x14ac:dyDescent="0.25">
      <c r="V2288" s="2">
        <v>37898</v>
      </c>
      <c r="W2288" s="2">
        <f t="shared" si="37"/>
        <v>44377</v>
      </c>
    </row>
    <row r="2289" spans="22:23" x14ac:dyDescent="0.25">
      <c r="V2289" s="2">
        <v>37899</v>
      </c>
      <c r="W2289" s="2">
        <f t="shared" si="37"/>
        <v>44377</v>
      </c>
    </row>
    <row r="2290" spans="22:23" x14ac:dyDescent="0.25">
      <c r="V2290" s="2">
        <v>37900</v>
      </c>
      <c r="W2290" s="2">
        <f t="shared" si="37"/>
        <v>44377</v>
      </c>
    </row>
    <row r="2291" spans="22:23" x14ac:dyDescent="0.25">
      <c r="V2291" s="2">
        <v>37901</v>
      </c>
      <c r="W2291" s="2">
        <f t="shared" si="37"/>
        <v>44377</v>
      </c>
    </row>
    <row r="2292" spans="22:23" x14ac:dyDescent="0.25">
      <c r="V2292" s="2">
        <v>37902</v>
      </c>
      <c r="W2292" s="2">
        <f t="shared" si="37"/>
        <v>44377</v>
      </c>
    </row>
    <row r="2293" spans="22:23" x14ac:dyDescent="0.25">
      <c r="V2293" s="2">
        <v>37903</v>
      </c>
      <c r="W2293" s="2">
        <f t="shared" si="37"/>
        <v>44377</v>
      </c>
    </row>
    <row r="2294" spans="22:23" x14ac:dyDescent="0.25">
      <c r="V2294" s="2">
        <v>37904</v>
      </c>
      <c r="W2294" s="2">
        <f t="shared" si="37"/>
        <v>44377</v>
      </c>
    </row>
    <row r="2295" spans="22:23" x14ac:dyDescent="0.25">
      <c r="V2295" s="2">
        <v>37905</v>
      </c>
      <c r="W2295" s="2">
        <f t="shared" si="37"/>
        <v>44377</v>
      </c>
    </row>
    <row r="2296" spans="22:23" x14ac:dyDescent="0.25">
      <c r="V2296" s="2">
        <v>37906</v>
      </c>
      <c r="W2296" s="2">
        <f t="shared" si="37"/>
        <v>44377</v>
      </c>
    </row>
    <row r="2297" spans="22:23" x14ac:dyDescent="0.25">
      <c r="V2297" s="2">
        <v>37907</v>
      </c>
      <c r="W2297" s="2">
        <f t="shared" si="37"/>
        <v>44377</v>
      </c>
    </row>
    <row r="2298" spans="22:23" x14ac:dyDescent="0.25">
      <c r="V2298" s="2">
        <v>37908</v>
      </c>
      <c r="W2298" s="2">
        <f t="shared" si="37"/>
        <v>44377</v>
      </c>
    </row>
    <row r="2299" spans="22:23" x14ac:dyDescent="0.25">
      <c r="V2299" s="2">
        <v>37909</v>
      </c>
      <c r="W2299" s="2">
        <f t="shared" si="37"/>
        <v>44377</v>
      </c>
    </row>
    <row r="2300" spans="22:23" x14ac:dyDescent="0.25">
      <c r="V2300" s="2">
        <v>37910</v>
      </c>
      <c r="W2300" s="2">
        <f t="shared" si="37"/>
        <v>44377</v>
      </c>
    </row>
    <row r="2301" spans="22:23" x14ac:dyDescent="0.25">
      <c r="V2301" s="2">
        <v>37911</v>
      </c>
      <c r="W2301" s="2">
        <f t="shared" si="37"/>
        <v>44377</v>
      </c>
    </row>
    <row r="2302" spans="22:23" x14ac:dyDescent="0.25">
      <c r="V2302" s="2">
        <v>37912</v>
      </c>
      <c r="W2302" s="2">
        <f t="shared" si="37"/>
        <v>44377</v>
      </c>
    </row>
    <row r="2303" spans="22:23" x14ac:dyDescent="0.25">
      <c r="V2303" s="2">
        <v>37913</v>
      </c>
      <c r="W2303" s="2">
        <f t="shared" si="37"/>
        <v>44377</v>
      </c>
    </row>
    <row r="2304" spans="22:23" x14ac:dyDescent="0.25">
      <c r="V2304" s="2">
        <v>37914</v>
      </c>
      <c r="W2304" s="2">
        <f t="shared" si="37"/>
        <v>44377</v>
      </c>
    </row>
    <row r="2305" spans="22:23" x14ac:dyDescent="0.25">
      <c r="V2305" s="2">
        <v>37915</v>
      </c>
      <c r="W2305" s="2">
        <f t="shared" si="37"/>
        <v>44377</v>
      </c>
    </row>
    <row r="2306" spans="22:23" x14ac:dyDescent="0.25">
      <c r="V2306" s="2">
        <v>37916</v>
      </c>
      <c r="W2306" s="2">
        <f t="shared" si="37"/>
        <v>44377</v>
      </c>
    </row>
    <row r="2307" spans="22:23" x14ac:dyDescent="0.25">
      <c r="V2307" s="2">
        <v>37917</v>
      </c>
      <c r="W2307" s="2">
        <f t="shared" si="37"/>
        <v>44377</v>
      </c>
    </row>
    <row r="2308" spans="22:23" x14ac:dyDescent="0.25">
      <c r="V2308" s="2">
        <v>37918</v>
      </c>
      <c r="W2308" s="2">
        <f t="shared" si="37"/>
        <v>44377</v>
      </c>
    </row>
    <row r="2309" spans="22:23" x14ac:dyDescent="0.25">
      <c r="V2309" s="2">
        <v>37919</v>
      </c>
      <c r="W2309" s="2">
        <f t="shared" si="37"/>
        <v>44377</v>
      </c>
    </row>
    <row r="2310" spans="22:23" x14ac:dyDescent="0.25">
      <c r="V2310" s="2">
        <v>37920</v>
      </c>
      <c r="W2310" s="2">
        <f t="shared" si="37"/>
        <v>44377</v>
      </c>
    </row>
    <row r="2311" spans="22:23" x14ac:dyDescent="0.25">
      <c r="V2311" s="2">
        <v>37921</v>
      </c>
      <c r="W2311" s="2">
        <f t="shared" si="37"/>
        <v>44377</v>
      </c>
    </row>
    <row r="2312" spans="22:23" x14ac:dyDescent="0.25">
      <c r="V2312" s="2">
        <v>37922</v>
      </c>
      <c r="W2312" s="2">
        <f t="shared" si="37"/>
        <v>44377</v>
      </c>
    </row>
    <row r="2313" spans="22:23" x14ac:dyDescent="0.25">
      <c r="V2313" s="2">
        <v>37923</v>
      </c>
      <c r="W2313" s="2">
        <f t="shared" si="37"/>
        <v>44377</v>
      </c>
    </row>
    <row r="2314" spans="22:23" x14ac:dyDescent="0.25">
      <c r="V2314" s="2">
        <v>37924</v>
      </c>
      <c r="W2314" s="2">
        <f t="shared" si="37"/>
        <v>44377</v>
      </c>
    </row>
    <row r="2315" spans="22:23" x14ac:dyDescent="0.25">
      <c r="V2315" s="2">
        <v>37925</v>
      </c>
      <c r="W2315" s="2">
        <f t="shared" si="37"/>
        <v>44377</v>
      </c>
    </row>
    <row r="2316" spans="22:23" x14ac:dyDescent="0.25">
      <c r="V2316" s="2">
        <v>37926</v>
      </c>
      <c r="W2316" s="2">
        <f t="shared" si="37"/>
        <v>44377</v>
      </c>
    </row>
    <row r="2317" spans="22:23" x14ac:dyDescent="0.25">
      <c r="V2317" s="2">
        <v>37927</v>
      </c>
      <c r="W2317" s="2">
        <f t="shared" si="37"/>
        <v>44377</v>
      </c>
    </row>
    <row r="2318" spans="22:23" x14ac:dyDescent="0.25">
      <c r="V2318" s="2">
        <v>37928</v>
      </c>
      <c r="W2318" s="2">
        <f t="shared" si="37"/>
        <v>44377</v>
      </c>
    </row>
    <row r="2319" spans="22:23" x14ac:dyDescent="0.25">
      <c r="V2319" s="2">
        <v>37929</v>
      </c>
      <c r="W2319" s="2">
        <f t="shared" si="37"/>
        <v>44377</v>
      </c>
    </row>
    <row r="2320" spans="22:23" x14ac:dyDescent="0.25">
      <c r="V2320" s="2">
        <v>37930</v>
      </c>
      <c r="W2320" s="2">
        <f t="shared" si="37"/>
        <v>44377</v>
      </c>
    </row>
    <row r="2321" spans="22:23" x14ac:dyDescent="0.25">
      <c r="V2321" s="2">
        <v>37931</v>
      </c>
      <c r="W2321" s="2">
        <f t="shared" si="37"/>
        <v>44377</v>
      </c>
    </row>
    <row r="2322" spans="22:23" x14ac:dyDescent="0.25">
      <c r="V2322" s="2">
        <v>37932</v>
      </c>
      <c r="W2322" s="2">
        <f t="shared" si="37"/>
        <v>44377</v>
      </c>
    </row>
    <row r="2323" spans="22:23" x14ac:dyDescent="0.25">
      <c r="V2323" s="2">
        <v>37933</v>
      </c>
      <c r="W2323" s="2">
        <f t="shared" si="37"/>
        <v>44377</v>
      </c>
    </row>
    <row r="2324" spans="22:23" x14ac:dyDescent="0.25">
      <c r="V2324" s="2">
        <v>37934</v>
      </c>
      <c r="W2324" s="2">
        <f t="shared" ref="W2324:W2387" si="38">W2323</f>
        <v>44377</v>
      </c>
    </row>
    <row r="2325" spans="22:23" x14ac:dyDescent="0.25">
      <c r="V2325" s="2">
        <v>37935</v>
      </c>
      <c r="W2325" s="2">
        <f t="shared" si="38"/>
        <v>44377</v>
      </c>
    </row>
    <row r="2326" spans="22:23" x14ac:dyDescent="0.25">
      <c r="V2326" s="2">
        <v>37936</v>
      </c>
      <c r="W2326" s="2">
        <f t="shared" si="38"/>
        <v>44377</v>
      </c>
    </row>
    <row r="2327" spans="22:23" x14ac:dyDescent="0.25">
      <c r="V2327" s="2">
        <v>37937</v>
      </c>
      <c r="W2327" s="2">
        <f t="shared" si="38"/>
        <v>44377</v>
      </c>
    </row>
    <row r="2328" spans="22:23" x14ac:dyDescent="0.25">
      <c r="V2328" s="2">
        <v>37938</v>
      </c>
      <c r="W2328" s="2">
        <f t="shared" si="38"/>
        <v>44377</v>
      </c>
    </row>
    <row r="2329" spans="22:23" x14ac:dyDescent="0.25">
      <c r="V2329" s="2">
        <v>37939</v>
      </c>
      <c r="W2329" s="2">
        <f t="shared" si="38"/>
        <v>44377</v>
      </c>
    </row>
    <row r="2330" spans="22:23" x14ac:dyDescent="0.25">
      <c r="V2330" s="2">
        <v>37940</v>
      </c>
      <c r="W2330" s="2">
        <f t="shared" si="38"/>
        <v>44377</v>
      </c>
    </row>
    <row r="2331" spans="22:23" x14ac:dyDescent="0.25">
      <c r="V2331" s="2">
        <v>37941</v>
      </c>
      <c r="W2331" s="2">
        <f t="shared" si="38"/>
        <v>44377</v>
      </c>
    </row>
    <row r="2332" spans="22:23" x14ac:dyDescent="0.25">
      <c r="V2332" s="2">
        <v>37942</v>
      </c>
      <c r="W2332" s="2">
        <f t="shared" si="38"/>
        <v>44377</v>
      </c>
    </row>
    <row r="2333" spans="22:23" x14ac:dyDescent="0.25">
      <c r="V2333" s="2">
        <v>37943</v>
      </c>
      <c r="W2333" s="2">
        <f t="shared" si="38"/>
        <v>44377</v>
      </c>
    </row>
    <row r="2334" spans="22:23" x14ac:dyDescent="0.25">
      <c r="V2334" s="2">
        <v>37944</v>
      </c>
      <c r="W2334" s="2">
        <f t="shared" si="38"/>
        <v>44377</v>
      </c>
    </row>
    <row r="2335" spans="22:23" x14ac:dyDescent="0.25">
      <c r="V2335" s="2">
        <v>37945</v>
      </c>
      <c r="W2335" s="2">
        <f t="shared" si="38"/>
        <v>44377</v>
      </c>
    </row>
    <row r="2336" spans="22:23" x14ac:dyDescent="0.25">
      <c r="V2336" s="2">
        <v>37946</v>
      </c>
      <c r="W2336" s="2">
        <f t="shared" si="38"/>
        <v>44377</v>
      </c>
    </row>
    <row r="2337" spans="22:23" x14ac:dyDescent="0.25">
      <c r="V2337" s="2">
        <v>37947</v>
      </c>
      <c r="W2337" s="2">
        <f t="shared" si="38"/>
        <v>44377</v>
      </c>
    </row>
    <row r="2338" spans="22:23" x14ac:dyDescent="0.25">
      <c r="V2338" s="2">
        <v>37948</v>
      </c>
      <c r="W2338" s="2">
        <f t="shared" si="38"/>
        <v>44377</v>
      </c>
    </row>
    <row r="2339" spans="22:23" x14ac:dyDescent="0.25">
      <c r="V2339" s="2">
        <v>37949</v>
      </c>
      <c r="W2339" s="2">
        <f t="shared" si="38"/>
        <v>44377</v>
      </c>
    </row>
    <row r="2340" spans="22:23" x14ac:dyDescent="0.25">
      <c r="V2340" s="2">
        <v>37950</v>
      </c>
      <c r="W2340" s="2">
        <f t="shared" si="38"/>
        <v>44377</v>
      </c>
    </row>
    <row r="2341" spans="22:23" x14ac:dyDescent="0.25">
      <c r="V2341" s="2">
        <v>37951</v>
      </c>
      <c r="W2341" s="2">
        <f t="shared" si="38"/>
        <v>44377</v>
      </c>
    </row>
    <row r="2342" spans="22:23" x14ac:dyDescent="0.25">
      <c r="V2342" s="2">
        <v>37952</v>
      </c>
      <c r="W2342" s="2">
        <f t="shared" si="38"/>
        <v>44377</v>
      </c>
    </row>
    <row r="2343" spans="22:23" x14ac:dyDescent="0.25">
      <c r="V2343" s="2">
        <v>37953</v>
      </c>
      <c r="W2343" s="2">
        <f t="shared" si="38"/>
        <v>44377</v>
      </c>
    </row>
    <row r="2344" spans="22:23" x14ac:dyDescent="0.25">
      <c r="V2344" s="2">
        <v>37954</v>
      </c>
      <c r="W2344" s="2">
        <f t="shared" si="38"/>
        <v>44377</v>
      </c>
    </row>
    <row r="2345" spans="22:23" x14ac:dyDescent="0.25">
      <c r="V2345" s="2">
        <v>37955</v>
      </c>
      <c r="W2345" s="2">
        <f t="shared" si="38"/>
        <v>44377</v>
      </c>
    </row>
    <row r="2346" spans="22:23" x14ac:dyDescent="0.25">
      <c r="V2346" s="2">
        <v>37956</v>
      </c>
      <c r="W2346" s="2">
        <f t="shared" si="38"/>
        <v>44377</v>
      </c>
    </row>
    <row r="2347" spans="22:23" x14ac:dyDescent="0.25">
      <c r="V2347" s="2">
        <v>37957</v>
      </c>
      <c r="W2347" s="2">
        <f t="shared" si="38"/>
        <v>44377</v>
      </c>
    </row>
    <row r="2348" spans="22:23" x14ac:dyDescent="0.25">
      <c r="V2348" s="2">
        <v>37958</v>
      </c>
      <c r="W2348" s="2">
        <f t="shared" si="38"/>
        <v>44377</v>
      </c>
    </row>
    <row r="2349" spans="22:23" x14ac:dyDescent="0.25">
      <c r="V2349" s="2">
        <v>37959</v>
      </c>
      <c r="W2349" s="2">
        <f t="shared" si="38"/>
        <v>44377</v>
      </c>
    </row>
    <row r="2350" spans="22:23" x14ac:dyDescent="0.25">
      <c r="V2350" s="2">
        <v>37960</v>
      </c>
      <c r="W2350" s="2">
        <f t="shared" si="38"/>
        <v>44377</v>
      </c>
    </row>
    <row r="2351" spans="22:23" x14ac:dyDescent="0.25">
      <c r="V2351" s="2">
        <v>37961</v>
      </c>
      <c r="W2351" s="2">
        <f t="shared" si="38"/>
        <v>44377</v>
      </c>
    </row>
    <row r="2352" spans="22:23" x14ac:dyDescent="0.25">
      <c r="V2352" s="2">
        <v>37962</v>
      </c>
      <c r="W2352" s="2">
        <f t="shared" si="38"/>
        <v>44377</v>
      </c>
    </row>
    <row r="2353" spans="22:23" x14ac:dyDescent="0.25">
      <c r="V2353" s="2">
        <v>37963</v>
      </c>
      <c r="W2353" s="2">
        <f t="shared" si="38"/>
        <v>44377</v>
      </c>
    </row>
    <row r="2354" spans="22:23" x14ac:dyDescent="0.25">
      <c r="V2354" s="2">
        <v>37964</v>
      </c>
      <c r="W2354" s="2">
        <f t="shared" si="38"/>
        <v>44377</v>
      </c>
    </row>
    <row r="2355" spans="22:23" x14ac:dyDescent="0.25">
      <c r="V2355" s="2">
        <v>37965</v>
      </c>
      <c r="W2355" s="2">
        <f t="shared" si="38"/>
        <v>44377</v>
      </c>
    </row>
    <row r="2356" spans="22:23" x14ac:dyDescent="0.25">
      <c r="V2356" s="2">
        <v>37966</v>
      </c>
      <c r="W2356" s="2">
        <f t="shared" si="38"/>
        <v>44377</v>
      </c>
    </row>
    <row r="2357" spans="22:23" x14ac:dyDescent="0.25">
      <c r="V2357" s="2">
        <v>37967</v>
      </c>
      <c r="W2357" s="2">
        <f t="shared" si="38"/>
        <v>44377</v>
      </c>
    </row>
    <row r="2358" spans="22:23" x14ac:dyDescent="0.25">
      <c r="V2358" s="2">
        <v>37968</v>
      </c>
      <c r="W2358" s="2">
        <f t="shared" si="38"/>
        <v>44377</v>
      </c>
    </row>
    <row r="2359" spans="22:23" x14ac:dyDescent="0.25">
      <c r="V2359" s="2">
        <v>37969</v>
      </c>
      <c r="W2359" s="2">
        <f t="shared" si="38"/>
        <v>44377</v>
      </c>
    </row>
    <row r="2360" spans="22:23" x14ac:dyDescent="0.25">
      <c r="V2360" s="2">
        <v>37970</v>
      </c>
      <c r="W2360" s="2">
        <f t="shared" si="38"/>
        <v>44377</v>
      </c>
    </row>
    <row r="2361" spans="22:23" x14ac:dyDescent="0.25">
      <c r="V2361" s="2">
        <v>37971</v>
      </c>
      <c r="W2361" s="2">
        <f t="shared" si="38"/>
        <v>44377</v>
      </c>
    </row>
    <row r="2362" spans="22:23" x14ac:dyDescent="0.25">
      <c r="V2362" s="2">
        <v>37972</v>
      </c>
      <c r="W2362" s="2">
        <f t="shared" si="38"/>
        <v>44377</v>
      </c>
    </row>
    <row r="2363" spans="22:23" x14ac:dyDescent="0.25">
      <c r="V2363" s="2">
        <v>37973</v>
      </c>
      <c r="W2363" s="2">
        <f t="shared" si="38"/>
        <v>44377</v>
      </c>
    </row>
    <row r="2364" spans="22:23" x14ac:dyDescent="0.25">
      <c r="V2364" s="2">
        <v>37974</v>
      </c>
      <c r="W2364" s="2">
        <f t="shared" si="38"/>
        <v>44377</v>
      </c>
    </row>
    <row r="2365" spans="22:23" x14ac:dyDescent="0.25">
      <c r="V2365" s="2">
        <v>37975</v>
      </c>
      <c r="W2365" s="2">
        <f t="shared" si="38"/>
        <v>44377</v>
      </c>
    </row>
    <row r="2366" spans="22:23" x14ac:dyDescent="0.25">
      <c r="V2366" s="2">
        <v>37976</v>
      </c>
      <c r="W2366" s="2">
        <f t="shared" si="38"/>
        <v>44377</v>
      </c>
    </row>
    <row r="2367" spans="22:23" x14ac:dyDescent="0.25">
      <c r="V2367" s="2">
        <v>37977</v>
      </c>
      <c r="W2367" s="2">
        <f t="shared" si="38"/>
        <v>44377</v>
      </c>
    </row>
    <row r="2368" spans="22:23" x14ac:dyDescent="0.25">
      <c r="V2368" s="2">
        <v>37978</v>
      </c>
      <c r="W2368" s="2">
        <f t="shared" si="38"/>
        <v>44377</v>
      </c>
    </row>
    <row r="2369" spans="22:23" x14ac:dyDescent="0.25">
      <c r="V2369" s="2">
        <v>37979</v>
      </c>
      <c r="W2369" s="2">
        <f t="shared" si="38"/>
        <v>44377</v>
      </c>
    </row>
    <row r="2370" spans="22:23" x14ac:dyDescent="0.25">
      <c r="V2370" s="2">
        <v>37980</v>
      </c>
      <c r="W2370" s="2">
        <f t="shared" si="38"/>
        <v>44377</v>
      </c>
    </row>
    <row r="2371" spans="22:23" x14ac:dyDescent="0.25">
      <c r="V2371" s="2">
        <v>37981</v>
      </c>
      <c r="W2371" s="2">
        <f t="shared" si="38"/>
        <v>44377</v>
      </c>
    </row>
    <row r="2372" spans="22:23" x14ac:dyDescent="0.25">
      <c r="V2372" s="2">
        <v>37982</v>
      </c>
      <c r="W2372" s="2">
        <f t="shared" si="38"/>
        <v>44377</v>
      </c>
    </row>
    <row r="2373" spans="22:23" x14ac:dyDescent="0.25">
      <c r="V2373" s="2">
        <v>37983</v>
      </c>
      <c r="W2373" s="2">
        <f t="shared" si="38"/>
        <v>44377</v>
      </c>
    </row>
    <row r="2374" spans="22:23" x14ac:dyDescent="0.25">
      <c r="V2374" s="2">
        <v>37984</v>
      </c>
      <c r="W2374" s="2">
        <f t="shared" si="38"/>
        <v>44377</v>
      </c>
    </row>
    <row r="2375" spans="22:23" x14ac:dyDescent="0.25">
      <c r="V2375" s="2">
        <v>37985</v>
      </c>
      <c r="W2375" s="2">
        <f t="shared" si="38"/>
        <v>44377</v>
      </c>
    </row>
    <row r="2376" spans="22:23" x14ac:dyDescent="0.25">
      <c r="V2376" s="2">
        <v>37986</v>
      </c>
      <c r="W2376" s="2">
        <f t="shared" si="38"/>
        <v>44377</v>
      </c>
    </row>
    <row r="2377" spans="22:23" x14ac:dyDescent="0.25">
      <c r="V2377" s="2">
        <v>37987</v>
      </c>
      <c r="W2377" s="2">
        <f t="shared" si="38"/>
        <v>44377</v>
      </c>
    </row>
    <row r="2378" spans="22:23" x14ac:dyDescent="0.25">
      <c r="V2378" s="2">
        <v>37988</v>
      </c>
      <c r="W2378" s="2">
        <f t="shared" si="38"/>
        <v>44377</v>
      </c>
    </row>
    <row r="2379" spans="22:23" x14ac:dyDescent="0.25">
      <c r="V2379" s="2">
        <v>37989</v>
      </c>
      <c r="W2379" s="2">
        <f t="shared" si="38"/>
        <v>44377</v>
      </c>
    </row>
    <row r="2380" spans="22:23" x14ac:dyDescent="0.25">
      <c r="V2380" s="2">
        <v>37990</v>
      </c>
      <c r="W2380" s="2">
        <f t="shared" si="38"/>
        <v>44377</v>
      </c>
    </row>
    <row r="2381" spans="22:23" x14ac:dyDescent="0.25">
      <c r="V2381" s="2">
        <v>37991</v>
      </c>
      <c r="W2381" s="2">
        <f t="shared" si="38"/>
        <v>44377</v>
      </c>
    </row>
    <row r="2382" spans="22:23" x14ac:dyDescent="0.25">
      <c r="V2382" s="2">
        <v>37992</v>
      </c>
      <c r="W2382" s="2">
        <f t="shared" si="38"/>
        <v>44377</v>
      </c>
    </row>
    <row r="2383" spans="22:23" x14ac:dyDescent="0.25">
      <c r="V2383" s="2">
        <v>37993</v>
      </c>
      <c r="W2383" s="2">
        <f t="shared" si="38"/>
        <v>44377</v>
      </c>
    </row>
    <row r="2384" spans="22:23" x14ac:dyDescent="0.25">
      <c r="V2384" s="2">
        <v>37994</v>
      </c>
      <c r="W2384" s="2">
        <f t="shared" si="38"/>
        <v>44377</v>
      </c>
    </row>
    <row r="2385" spans="22:23" x14ac:dyDescent="0.25">
      <c r="V2385" s="2">
        <v>37995</v>
      </c>
      <c r="W2385" s="2">
        <f t="shared" si="38"/>
        <v>44377</v>
      </c>
    </row>
    <row r="2386" spans="22:23" x14ac:dyDescent="0.25">
      <c r="V2386" s="2">
        <v>37996</v>
      </c>
      <c r="W2386" s="2">
        <f t="shared" si="38"/>
        <v>44377</v>
      </c>
    </row>
    <row r="2387" spans="22:23" x14ac:dyDescent="0.25">
      <c r="V2387" s="2">
        <v>37997</v>
      </c>
      <c r="W2387" s="2">
        <f t="shared" si="38"/>
        <v>44377</v>
      </c>
    </row>
    <row r="2388" spans="22:23" x14ac:dyDescent="0.25">
      <c r="V2388" s="2">
        <v>37998</v>
      </c>
      <c r="W2388" s="2">
        <f t="shared" ref="W2388:W2451" si="39">W2387</f>
        <v>44377</v>
      </c>
    </row>
    <row r="2389" spans="22:23" x14ac:dyDescent="0.25">
      <c r="V2389" s="2">
        <v>37999</v>
      </c>
      <c r="W2389" s="2">
        <f t="shared" si="39"/>
        <v>44377</v>
      </c>
    </row>
    <row r="2390" spans="22:23" x14ac:dyDescent="0.25">
      <c r="V2390" s="2">
        <v>38000</v>
      </c>
      <c r="W2390" s="2">
        <f t="shared" si="39"/>
        <v>44377</v>
      </c>
    </row>
    <row r="2391" spans="22:23" x14ac:dyDescent="0.25">
      <c r="V2391" s="2">
        <v>38001</v>
      </c>
      <c r="W2391" s="2">
        <f t="shared" si="39"/>
        <v>44377</v>
      </c>
    </row>
    <row r="2392" spans="22:23" x14ac:dyDescent="0.25">
      <c r="V2392" s="2">
        <v>38002</v>
      </c>
      <c r="W2392" s="2">
        <f t="shared" si="39"/>
        <v>44377</v>
      </c>
    </row>
    <row r="2393" spans="22:23" x14ac:dyDescent="0.25">
      <c r="V2393" s="2">
        <v>38003</v>
      </c>
      <c r="W2393" s="2">
        <f t="shared" si="39"/>
        <v>44377</v>
      </c>
    </row>
    <row r="2394" spans="22:23" x14ac:dyDescent="0.25">
      <c r="V2394" s="2">
        <v>38004</v>
      </c>
      <c r="W2394" s="2">
        <f t="shared" si="39"/>
        <v>44377</v>
      </c>
    </row>
    <row r="2395" spans="22:23" x14ac:dyDescent="0.25">
      <c r="V2395" s="2">
        <v>38005</v>
      </c>
      <c r="W2395" s="2">
        <f t="shared" si="39"/>
        <v>44377</v>
      </c>
    </row>
    <row r="2396" spans="22:23" x14ac:dyDescent="0.25">
      <c r="V2396" s="2">
        <v>38006</v>
      </c>
      <c r="W2396" s="2">
        <f t="shared" si="39"/>
        <v>44377</v>
      </c>
    </row>
    <row r="2397" spans="22:23" x14ac:dyDescent="0.25">
      <c r="V2397" s="2">
        <v>38007</v>
      </c>
      <c r="W2397" s="2">
        <f t="shared" si="39"/>
        <v>44377</v>
      </c>
    </row>
    <row r="2398" spans="22:23" x14ac:dyDescent="0.25">
      <c r="V2398" s="2">
        <v>38008</v>
      </c>
      <c r="W2398" s="2">
        <f t="shared" si="39"/>
        <v>44377</v>
      </c>
    </row>
    <row r="2399" spans="22:23" x14ac:dyDescent="0.25">
      <c r="V2399" s="2">
        <v>38009</v>
      </c>
      <c r="W2399" s="2">
        <f t="shared" si="39"/>
        <v>44377</v>
      </c>
    </row>
    <row r="2400" spans="22:23" x14ac:dyDescent="0.25">
      <c r="V2400" s="2">
        <v>38010</v>
      </c>
      <c r="W2400" s="2">
        <f t="shared" si="39"/>
        <v>44377</v>
      </c>
    </row>
    <row r="2401" spans="22:23" x14ac:dyDescent="0.25">
      <c r="V2401" s="2">
        <v>38011</v>
      </c>
      <c r="W2401" s="2">
        <f t="shared" si="39"/>
        <v>44377</v>
      </c>
    </row>
    <row r="2402" spans="22:23" x14ac:dyDescent="0.25">
      <c r="V2402" s="2">
        <v>38012</v>
      </c>
      <c r="W2402" s="2">
        <f t="shared" si="39"/>
        <v>44377</v>
      </c>
    </row>
    <row r="2403" spans="22:23" x14ac:dyDescent="0.25">
      <c r="V2403" s="2">
        <v>38013</v>
      </c>
      <c r="W2403" s="2">
        <f t="shared" si="39"/>
        <v>44377</v>
      </c>
    </row>
    <row r="2404" spans="22:23" x14ac:dyDescent="0.25">
      <c r="V2404" s="2">
        <v>38014</v>
      </c>
      <c r="W2404" s="2">
        <f t="shared" si="39"/>
        <v>44377</v>
      </c>
    </row>
    <row r="2405" spans="22:23" x14ac:dyDescent="0.25">
      <c r="V2405" s="2">
        <v>38015</v>
      </c>
      <c r="W2405" s="2">
        <f t="shared" si="39"/>
        <v>44377</v>
      </c>
    </row>
    <row r="2406" spans="22:23" x14ac:dyDescent="0.25">
      <c r="V2406" s="2">
        <v>38016</v>
      </c>
      <c r="W2406" s="2">
        <f t="shared" si="39"/>
        <v>44377</v>
      </c>
    </row>
    <row r="2407" spans="22:23" x14ac:dyDescent="0.25">
      <c r="V2407" s="2">
        <v>38017</v>
      </c>
      <c r="W2407" s="2">
        <f t="shared" si="39"/>
        <v>44377</v>
      </c>
    </row>
    <row r="2408" spans="22:23" x14ac:dyDescent="0.25">
      <c r="V2408" s="2">
        <v>38018</v>
      </c>
      <c r="W2408" s="2">
        <f t="shared" si="39"/>
        <v>44377</v>
      </c>
    </row>
    <row r="2409" spans="22:23" x14ac:dyDescent="0.25">
      <c r="V2409" s="2">
        <v>38019</v>
      </c>
      <c r="W2409" s="2">
        <f t="shared" si="39"/>
        <v>44377</v>
      </c>
    </row>
    <row r="2410" spans="22:23" x14ac:dyDescent="0.25">
      <c r="V2410" s="2">
        <v>38020</v>
      </c>
      <c r="W2410" s="2">
        <f t="shared" si="39"/>
        <v>44377</v>
      </c>
    </row>
    <row r="2411" spans="22:23" x14ac:dyDescent="0.25">
      <c r="V2411" s="2">
        <v>38021</v>
      </c>
      <c r="W2411" s="2">
        <f t="shared" si="39"/>
        <v>44377</v>
      </c>
    </row>
    <row r="2412" spans="22:23" x14ac:dyDescent="0.25">
      <c r="V2412" s="2">
        <v>38022</v>
      </c>
      <c r="W2412" s="2">
        <f t="shared" si="39"/>
        <v>44377</v>
      </c>
    </row>
    <row r="2413" spans="22:23" x14ac:dyDescent="0.25">
      <c r="V2413" s="2">
        <v>38023</v>
      </c>
      <c r="W2413" s="2">
        <f t="shared" si="39"/>
        <v>44377</v>
      </c>
    </row>
    <row r="2414" spans="22:23" x14ac:dyDescent="0.25">
      <c r="V2414" s="2">
        <v>38024</v>
      </c>
      <c r="W2414" s="2">
        <f t="shared" si="39"/>
        <v>44377</v>
      </c>
    </row>
    <row r="2415" spans="22:23" x14ac:dyDescent="0.25">
      <c r="V2415" s="2">
        <v>38025</v>
      </c>
      <c r="W2415" s="2">
        <f t="shared" si="39"/>
        <v>44377</v>
      </c>
    </row>
    <row r="2416" spans="22:23" x14ac:dyDescent="0.25">
      <c r="V2416" s="2">
        <v>38026</v>
      </c>
      <c r="W2416" s="2">
        <f t="shared" si="39"/>
        <v>44377</v>
      </c>
    </row>
    <row r="2417" spans="22:23" x14ac:dyDescent="0.25">
      <c r="V2417" s="2">
        <v>38027</v>
      </c>
      <c r="W2417" s="2">
        <f t="shared" si="39"/>
        <v>44377</v>
      </c>
    </row>
    <row r="2418" spans="22:23" x14ac:dyDescent="0.25">
      <c r="V2418" s="2">
        <v>38028</v>
      </c>
      <c r="W2418" s="2">
        <f t="shared" si="39"/>
        <v>44377</v>
      </c>
    </row>
    <row r="2419" spans="22:23" x14ac:dyDescent="0.25">
      <c r="V2419" s="2">
        <v>38029</v>
      </c>
      <c r="W2419" s="2">
        <f t="shared" si="39"/>
        <v>44377</v>
      </c>
    </row>
    <row r="2420" spans="22:23" x14ac:dyDescent="0.25">
      <c r="V2420" s="2">
        <v>38030</v>
      </c>
      <c r="W2420" s="2">
        <f t="shared" si="39"/>
        <v>44377</v>
      </c>
    </row>
    <row r="2421" spans="22:23" x14ac:dyDescent="0.25">
      <c r="V2421" s="2">
        <v>38031</v>
      </c>
      <c r="W2421" s="2">
        <f t="shared" si="39"/>
        <v>44377</v>
      </c>
    </row>
    <row r="2422" spans="22:23" x14ac:dyDescent="0.25">
      <c r="V2422" s="2">
        <v>38032</v>
      </c>
      <c r="W2422" s="2">
        <f t="shared" si="39"/>
        <v>44377</v>
      </c>
    </row>
    <row r="2423" spans="22:23" x14ac:dyDescent="0.25">
      <c r="V2423" s="2">
        <v>38033</v>
      </c>
      <c r="W2423" s="2">
        <f t="shared" si="39"/>
        <v>44377</v>
      </c>
    </row>
    <row r="2424" spans="22:23" x14ac:dyDescent="0.25">
      <c r="V2424" s="2">
        <v>38034</v>
      </c>
      <c r="W2424" s="2">
        <f t="shared" si="39"/>
        <v>44377</v>
      </c>
    </row>
    <row r="2425" spans="22:23" x14ac:dyDescent="0.25">
      <c r="V2425" s="2">
        <v>38035</v>
      </c>
      <c r="W2425" s="2">
        <f t="shared" si="39"/>
        <v>44377</v>
      </c>
    </row>
    <row r="2426" spans="22:23" x14ac:dyDescent="0.25">
      <c r="V2426" s="2">
        <v>38036</v>
      </c>
      <c r="W2426" s="2">
        <f t="shared" si="39"/>
        <v>44377</v>
      </c>
    </row>
    <row r="2427" spans="22:23" x14ac:dyDescent="0.25">
      <c r="V2427" s="2">
        <v>38037</v>
      </c>
      <c r="W2427" s="2">
        <f t="shared" si="39"/>
        <v>44377</v>
      </c>
    </row>
    <row r="2428" spans="22:23" x14ac:dyDescent="0.25">
      <c r="V2428" s="2">
        <v>38038</v>
      </c>
      <c r="W2428" s="2">
        <f t="shared" si="39"/>
        <v>44377</v>
      </c>
    </row>
    <row r="2429" spans="22:23" x14ac:dyDescent="0.25">
      <c r="V2429" s="2">
        <v>38039</v>
      </c>
      <c r="W2429" s="2">
        <f t="shared" si="39"/>
        <v>44377</v>
      </c>
    </row>
    <row r="2430" spans="22:23" x14ac:dyDescent="0.25">
      <c r="V2430" s="2">
        <v>38040</v>
      </c>
      <c r="W2430" s="2">
        <f t="shared" si="39"/>
        <v>44377</v>
      </c>
    </row>
    <row r="2431" spans="22:23" x14ac:dyDescent="0.25">
      <c r="V2431" s="2">
        <v>38041</v>
      </c>
      <c r="W2431" s="2">
        <f t="shared" si="39"/>
        <v>44377</v>
      </c>
    </row>
    <row r="2432" spans="22:23" x14ac:dyDescent="0.25">
      <c r="V2432" s="2">
        <v>38042</v>
      </c>
      <c r="W2432" s="2">
        <f t="shared" si="39"/>
        <v>44377</v>
      </c>
    </row>
    <row r="2433" spans="22:23" x14ac:dyDescent="0.25">
      <c r="V2433" s="2">
        <v>38043</v>
      </c>
      <c r="W2433" s="2">
        <f t="shared" si="39"/>
        <v>44377</v>
      </c>
    </row>
    <row r="2434" spans="22:23" x14ac:dyDescent="0.25">
      <c r="V2434" s="2">
        <v>38044</v>
      </c>
      <c r="W2434" s="2">
        <f t="shared" si="39"/>
        <v>44377</v>
      </c>
    </row>
    <row r="2435" spans="22:23" x14ac:dyDescent="0.25">
      <c r="V2435" s="2">
        <v>38045</v>
      </c>
      <c r="W2435" s="2">
        <f t="shared" si="39"/>
        <v>44377</v>
      </c>
    </row>
    <row r="2436" spans="22:23" x14ac:dyDescent="0.25">
      <c r="V2436" s="2">
        <v>38046</v>
      </c>
      <c r="W2436" s="2">
        <f t="shared" si="39"/>
        <v>44377</v>
      </c>
    </row>
    <row r="2437" spans="22:23" x14ac:dyDescent="0.25">
      <c r="V2437" s="2">
        <v>38047</v>
      </c>
      <c r="W2437" s="2">
        <f t="shared" si="39"/>
        <v>44377</v>
      </c>
    </row>
    <row r="2438" spans="22:23" x14ac:dyDescent="0.25">
      <c r="V2438" s="2">
        <v>38048</v>
      </c>
      <c r="W2438" s="2">
        <f t="shared" si="39"/>
        <v>44377</v>
      </c>
    </row>
    <row r="2439" spans="22:23" x14ac:dyDescent="0.25">
      <c r="V2439" s="2">
        <v>38049</v>
      </c>
      <c r="W2439" s="2">
        <f t="shared" si="39"/>
        <v>44377</v>
      </c>
    </row>
    <row r="2440" spans="22:23" x14ac:dyDescent="0.25">
      <c r="V2440" s="2">
        <v>38050</v>
      </c>
      <c r="W2440" s="2">
        <f t="shared" si="39"/>
        <v>44377</v>
      </c>
    </row>
    <row r="2441" spans="22:23" x14ac:dyDescent="0.25">
      <c r="V2441" s="2">
        <v>38051</v>
      </c>
      <c r="W2441" s="2">
        <f t="shared" si="39"/>
        <v>44377</v>
      </c>
    </row>
    <row r="2442" spans="22:23" x14ac:dyDescent="0.25">
      <c r="V2442" s="2">
        <v>38052</v>
      </c>
      <c r="W2442" s="2">
        <f t="shared" si="39"/>
        <v>44377</v>
      </c>
    </row>
    <row r="2443" spans="22:23" x14ac:dyDescent="0.25">
      <c r="V2443" s="2">
        <v>38053</v>
      </c>
      <c r="W2443" s="2">
        <f t="shared" si="39"/>
        <v>44377</v>
      </c>
    </row>
    <row r="2444" spans="22:23" x14ac:dyDescent="0.25">
      <c r="V2444" s="2">
        <v>38054</v>
      </c>
      <c r="W2444" s="2">
        <f t="shared" si="39"/>
        <v>44377</v>
      </c>
    </row>
    <row r="2445" spans="22:23" x14ac:dyDescent="0.25">
      <c r="V2445" s="2">
        <v>38055</v>
      </c>
      <c r="W2445" s="2">
        <f t="shared" si="39"/>
        <v>44377</v>
      </c>
    </row>
    <row r="2446" spans="22:23" x14ac:dyDescent="0.25">
      <c r="V2446" s="2">
        <v>38056</v>
      </c>
      <c r="W2446" s="2">
        <f t="shared" si="39"/>
        <v>44377</v>
      </c>
    </row>
    <row r="2447" spans="22:23" x14ac:dyDescent="0.25">
      <c r="V2447" s="2">
        <v>38057</v>
      </c>
      <c r="W2447" s="2">
        <f t="shared" si="39"/>
        <v>44377</v>
      </c>
    </row>
    <row r="2448" spans="22:23" x14ac:dyDescent="0.25">
      <c r="V2448" s="2">
        <v>38058</v>
      </c>
      <c r="W2448" s="2">
        <f t="shared" si="39"/>
        <v>44377</v>
      </c>
    </row>
    <row r="2449" spans="22:23" x14ac:dyDescent="0.25">
      <c r="V2449" s="2">
        <v>38059</v>
      </c>
      <c r="W2449" s="2">
        <f t="shared" si="39"/>
        <v>44377</v>
      </c>
    </row>
    <row r="2450" spans="22:23" x14ac:dyDescent="0.25">
      <c r="V2450" s="2">
        <v>38060</v>
      </c>
      <c r="W2450" s="2">
        <f t="shared" si="39"/>
        <v>44377</v>
      </c>
    </row>
    <row r="2451" spans="22:23" x14ac:dyDescent="0.25">
      <c r="V2451" s="2">
        <v>38061</v>
      </c>
      <c r="W2451" s="2">
        <f t="shared" si="39"/>
        <v>44377</v>
      </c>
    </row>
    <row r="2452" spans="22:23" x14ac:dyDescent="0.25">
      <c r="V2452" s="2">
        <v>38062</v>
      </c>
      <c r="W2452" s="2">
        <f t="shared" ref="W2452:W2515" si="40">W2451</f>
        <v>44377</v>
      </c>
    </row>
    <row r="2453" spans="22:23" x14ac:dyDescent="0.25">
      <c r="V2453" s="2">
        <v>38063</v>
      </c>
      <c r="W2453" s="2">
        <f t="shared" si="40"/>
        <v>44377</v>
      </c>
    </row>
    <row r="2454" spans="22:23" x14ac:dyDescent="0.25">
      <c r="V2454" s="2">
        <v>38064</v>
      </c>
      <c r="W2454" s="2">
        <f t="shared" si="40"/>
        <v>44377</v>
      </c>
    </row>
    <row r="2455" spans="22:23" x14ac:dyDescent="0.25">
      <c r="V2455" s="2">
        <v>38065</v>
      </c>
      <c r="W2455" s="2">
        <f t="shared" si="40"/>
        <v>44377</v>
      </c>
    </row>
    <row r="2456" spans="22:23" x14ac:dyDescent="0.25">
      <c r="V2456" s="2">
        <v>38066</v>
      </c>
      <c r="W2456" s="2">
        <f t="shared" si="40"/>
        <v>44377</v>
      </c>
    </row>
    <row r="2457" spans="22:23" x14ac:dyDescent="0.25">
      <c r="V2457" s="2">
        <v>38067</v>
      </c>
      <c r="W2457" s="2">
        <f t="shared" si="40"/>
        <v>44377</v>
      </c>
    </row>
    <row r="2458" spans="22:23" x14ac:dyDescent="0.25">
      <c r="V2458" s="2">
        <v>38068</v>
      </c>
      <c r="W2458" s="2">
        <f t="shared" si="40"/>
        <v>44377</v>
      </c>
    </row>
    <row r="2459" spans="22:23" x14ac:dyDescent="0.25">
      <c r="V2459" s="2">
        <v>38069</v>
      </c>
      <c r="W2459" s="2">
        <f t="shared" si="40"/>
        <v>44377</v>
      </c>
    </row>
    <row r="2460" spans="22:23" x14ac:dyDescent="0.25">
      <c r="V2460" s="2">
        <v>38070</v>
      </c>
      <c r="W2460" s="2">
        <f t="shared" si="40"/>
        <v>44377</v>
      </c>
    </row>
    <row r="2461" spans="22:23" x14ac:dyDescent="0.25">
      <c r="V2461" s="2">
        <v>38071</v>
      </c>
      <c r="W2461" s="2">
        <f t="shared" si="40"/>
        <v>44377</v>
      </c>
    </row>
    <row r="2462" spans="22:23" x14ac:dyDescent="0.25">
      <c r="V2462" s="2">
        <v>38072</v>
      </c>
      <c r="W2462" s="2">
        <f t="shared" si="40"/>
        <v>44377</v>
      </c>
    </row>
    <row r="2463" spans="22:23" x14ac:dyDescent="0.25">
      <c r="V2463" s="2">
        <v>38073</v>
      </c>
      <c r="W2463" s="2">
        <f t="shared" si="40"/>
        <v>44377</v>
      </c>
    </row>
    <row r="2464" spans="22:23" x14ac:dyDescent="0.25">
      <c r="V2464" s="2">
        <v>38074</v>
      </c>
      <c r="W2464" s="2">
        <f t="shared" si="40"/>
        <v>44377</v>
      </c>
    </row>
    <row r="2465" spans="22:23" x14ac:dyDescent="0.25">
      <c r="V2465" s="2">
        <v>38075</v>
      </c>
      <c r="W2465" s="2">
        <f t="shared" si="40"/>
        <v>44377</v>
      </c>
    </row>
    <row r="2466" spans="22:23" x14ac:dyDescent="0.25">
      <c r="V2466" s="2">
        <v>38076</v>
      </c>
      <c r="W2466" s="2">
        <f t="shared" si="40"/>
        <v>44377</v>
      </c>
    </row>
    <row r="2467" spans="22:23" x14ac:dyDescent="0.25">
      <c r="V2467" s="2">
        <v>38077</v>
      </c>
      <c r="W2467" s="2">
        <f t="shared" si="40"/>
        <v>44377</v>
      </c>
    </row>
    <row r="2468" spans="22:23" x14ac:dyDescent="0.25">
      <c r="V2468" s="2">
        <v>38078</v>
      </c>
      <c r="W2468" s="2">
        <f t="shared" si="40"/>
        <v>44377</v>
      </c>
    </row>
    <row r="2469" spans="22:23" x14ac:dyDescent="0.25">
      <c r="V2469" s="2">
        <v>38079</v>
      </c>
      <c r="W2469" s="2">
        <f t="shared" si="40"/>
        <v>44377</v>
      </c>
    </row>
    <row r="2470" spans="22:23" x14ac:dyDescent="0.25">
      <c r="V2470" s="2">
        <v>38080</v>
      </c>
      <c r="W2470" s="2">
        <f t="shared" si="40"/>
        <v>44377</v>
      </c>
    </row>
    <row r="2471" spans="22:23" x14ac:dyDescent="0.25">
      <c r="V2471" s="2">
        <v>38081</v>
      </c>
      <c r="W2471" s="2">
        <f t="shared" si="40"/>
        <v>44377</v>
      </c>
    </row>
    <row r="2472" spans="22:23" x14ac:dyDescent="0.25">
      <c r="V2472" s="2">
        <v>38082</v>
      </c>
      <c r="W2472" s="2">
        <f t="shared" si="40"/>
        <v>44377</v>
      </c>
    </row>
    <row r="2473" spans="22:23" x14ac:dyDescent="0.25">
      <c r="V2473" s="2">
        <v>38083</v>
      </c>
      <c r="W2473" s="2">
        <f t="shared" si="40"/>
        <v>44377</v>
      </c>
    </row>
    <row r="2474" spans="22:23" x14ac:dyDescent="0.25">
      <c r="V2474" s="2">
        <v>38084</v>
      </c>
      <c r="W2474" s="2">
        <f t="shared" si="40"/>
        <v>44377</v>
      </c>
    </row>
    <row r="2475" spans="22:23" x14ac:dyDescent="0.25">
      <c r="V2475" s="2">
        <v>38085</v>
      </c>
      <c r="W2475" s="2">
        <f t="shared" si="40"/>
        <v>44377</v>
      </c>
    </row>
    <row r="2476" spans="22:23" x14ac:dyDescent="0.25">
      <c r="V2476" s="2">
        <v>38086</v>
      </c>
      <c r="W2476" s="2">
        <f t="shared" si="40"/>
        <v>44377</v>
      </c>
    </row>
    <row r="2477" spans="22:23" x14ac:dyDescent="0.25">
      <c r="V2477" s="2">
        <v>38087</v>
      </c>
      <c r="W2477" s="2">
        <f t="shared" si="40"/>
        <v>44377</v>
      </c>
    </row>
    <row r="2478" spans="22:23" x14ac:dyDescent="0.25">
      <c r="V2478" s="2">
        <v>38088</v>
      </c>
      <c r="W2478" s="2">
        <f t="shared" si="40"/>
        <v>44377</v>
      </c>
    </row>
    <row r="2479" spans="22:23" x14ac:dyDescent="0.25">
      <c r="V2479" s="2">
        <v>38089</v>
      </c>
      <c r="W2479" s="2">
        <f t="shared" si="40"/>
        <v>44377</v>
      </c>
    </row>
    <row r="2480" spans="22:23" x14ac:dyDescent="0.25">
      <c r="V2480" s="2">
        <v>38090</v>
      </c>
      <c r="W2480" s="2">
        <f t="shared" si="40"/>
        <v>44377</v>
      </c>
    </row>
    <row r="2481" spans="22:23" x14ac:dyDescent="0.25">
      <c r="V2481" s="2">
        <v>38091</v>
      </c>
      <c r="W2481" s="2">
        <f t="shared" si="40"/>
        <v>44377</v>
      </c>
    </row>
    <row r="2482" spans="22:23" x14ac:dyDescent="0.25">
      <c r="V2482" s="2">
        <v>38092</v>
      </c>
      <c r="W2482" s="2">
        <f t="shared" si="40"/>
        <v>44377</v>
      </c>
    </row>
    <row r="2483" spans="22:23" x14ac:dyDescent="0.25">
      <c r="V2483" s="2">
        <v>38093</v>
      </c>
      <c r="W2483" s="2">
        <f t="shared" si="40"/>
        <v>44377</v>
      </c>
    </row>
    <row r="2484" spans="22:23" x14ac:dyDescent="0.25">
      <c r="V2484" s="2">
        <v>38094</v>
      </c>
      <c r="W2484" s="2">
        <f t="shared" si="40"/>
        <v>44377</v>
      </c>
    </row>
    <row r="2485" spans="22:23" x14ac:dyDescent="0.25">
      <c r="V2485" s="2">
        <v>38095</v>
      </c>
      <c r="W2485" s="2">
        <f t="shared" si="40"/>
        <v>44377</v>
      </c>
    </row>
    <row r="2486" spans="22:23" x14ac:dyDescent="0.25">
      <c r="V2486" s="2">
        <v>38096</v>
      </c>
      <c r="W2486" s="2">
        <f t="shared" si="40"/>
        <v>44377</v>
      </c>
    </row>
    <row r="2487" spans="22:23" x14ac:dyDescent="0.25">
      <c r="V2487" s="2">
        <v>38097</v>
      </c>
      <c r="W2487" s="2">
        <f t="shared" si="40"/>
        <v>44377</v>
      </c>
    </row>
    <row r="2488" spans="22:23" x14ac:dyDescent="0.25">
      <c r="V2488" s="2">
        <v>38098</v>
      </c>
      <c r="W2488" s="2">
        <f t="shared" si="40"/>
        <v>44377</v>
      </c>
    </row>
    <row r="2489" spans="22:23" x14ac:dyDescent="0.25">
      <c r="V2489" s="2">
        <v>38099</v>
      </c>
      <c r="W2489" s="2">
        <f t="shared" si="40"/>
        <v>44377</v>
      </c>
    </row>
    <row r="2490" spans="22:23" x14ac:dyDescent="0.25">
      <c r="V2490" s="2">
        <v>38100</v>
      </c>
      <c r="W2490" s="2">
        <f t="shared" si="40"/>
        <v>44377</v>
      </c>
    </row>
    <row r="2491" spans="22:23" x14ac:dyDescent="0.25">
      <c r="V2491" s="2">
        <v>38101</v>
      </c>
      <c r="W2491" s="2">
        <f t="shared" si="40"/>
        <v>44377</v>
      </c>
    </row>
    <row r="2492" spans="22:23" x14ac:dyDescent="0.25">
      <c r="V2492" s="2">
        <v>38102</v>
      </c>
      <c r="W2492" s="2">
        <f t="shared" si="40"/>
        <v>44377</v>
      </c>
    </row>
    <row r="2493" spans="22:23" x14ac:dyDescent="0.25">
      <c r="V2493" s="2">
        <v>38103</v>
      </c>
      <c r="W2493" s="2">
        <f t="shared" si="40"/>
        <v>44377</v>
      </c>
    </row>
    <row r="2494" spans="22:23" x14ac:dyDescent="0.25">
      <c r="V2494" s="2">
        <v>38104</v>
      </c>
      <c r="W2494" s="2">
        <f t="shared" si="40"/>
        <v>44377</v>
      </c>
    </row>
    <row r="2495" spans="22:23" x14ac:dyDescent="0.25">
      <c r="V2495" s="2">
        <v>38105</v>
      </c>
      <c r="W2495" s="2">
        <f t="shared" si="40"/>
        <v>44377</v>
      </c>
    </row>
    <row r="2496" spans="22:23" x14ac:dyDescent="0.25">
      <c r="V2496" s="2">
        <v>38106</v>
      </c>
      <c r="W2496" s="2">
        <f t="shared" si="40"/>
        <v>44377</v>
      </c>
    </row>
    <row r="2497" spans="22:23" x14ac:dyDescent="0.25">
      <c r="V2497" s="2">
        <v>38107</v>
      </c>
      <c r="W2497" s="2">
        <f t="shared" si="40"/>
        <v>44377</v>
      </c>
    </row>
    <row r="2498" spans="22:23" x14ac:dyDescent="0.25">
      <c r="V2498" s="2">
        <v>38108</v>
      </c>
      <c r="W2498" s="2">
        <f t="shared" si="40"/>
        <v>44377</v>
      </c>
    </row>
    <row r="2499" spans="22:23" x14ac:dyDescent="0.25">
      <c r="V2499" s="2">
        <v>38109</v>
      </c>
      <c r="W2499" s="2">
        <f t="shared" si="40"/>
        <v>44377</v>
      </c>
    </row>
    <row r="2500" spans="22:23" x14ac:dyDescent="0.25">
      <c r="V2500" s="2">
        <v>38110</v>
      </c>
      <c r="W2500" s="2">
        <f t="shared" si="40"/>
        <v>44377</v>
      </c>
    </row>
    <row r="2501" spans="22:23" x14ac:dyDescent="0.25">
      <c r="V2501" s="2">
        <v>38111</v>
      </c>
      <c r="W2501" s="2">
        <f t="shared" si="40"/>
        <v>44377</v>
      </c>
    </row>
    <row r="2502" spans="22:23" x14ac:dyDescent="0.25">
      <c r="V2502" s="2">
        <v>38112</v>
      </c>
      <c r="W2502" s="2">
        <f t="shared" si="40"/>
        <v>44377</v>
      </c>
    </row>
    <row r="2503" spans="22:23" x14ac:dyDescent="0.25">
      <c r="V2503" s="2">
        <v>38113</v>
      </c>
      <c r="W2503" s="2">
        <f t="shared" si="40"/>
        <v>44377</v>
      </c>
    </row>
    <row r="2504" spans="22:23" x14ac:dyDescent="0.25">
      <c r="V2504" s="2">
        <v>38114</v>
      </c>
      <c r="W2504" s="2">
        <f t="shared" si="40"/>
        <v>44377</v>
      </c>
    </row>
    <row r="2505" spans="22:23" x14ac:dyDescent="0.25">
      <c r="V2505" s="2">
        <v>38115</v>
      </c>
      <c r="W2505" s="2">
        <f t="shared" si="40"/>
        <v>44377</v>
      </c>
    </row>
    <row r="2506" spans="22:23" x14ac:dyDescent="0.25">
      <c r="V2506" s="2">
        <v>38116</v>
      </c>
      <c r="W2506" s="2">
        <f t="shared" si="40"/>
        <v>44377</v>
      </c>
    </row>
    <row r="2507" spans="22:23" x14ac:dyDescent="0.25">
      <c r="V2507" s="2">
        <v>38117</v>
      </c>
      <c r="W2507" s="2">
        <f t="shared" si="40"/>
        <v>44377</v>
      </c>
    </row>
    <row r="2508" spans="22:23" x14ac:dyDescent="0.25">
      <c r="V2508" s="2">
        <v>38118</v>
      </c>
      <c r="W2508" s="2">
        <f t="shared" si="40"/>
        <v>44377</v>
      </c>
    </row>
    <row r="2509" spans="22:23" x14ac:dyDescent="0.25">
      <c r="V2509" s="2">
        <v>38119</v>
      </c>
      <c r="W2509" s="2">
        <f t="shared" si="40"/>
        <v>44377</v>
      </c>
    </row>
    <row r="2510" spans="22:23" x14ac:dyDescent="0.25">
      <c r="V2510" s="2">
        <v>38120</v>
      </c>
      <c r="W2510" s="2">
        <f t="shared" si="40"/>
        <v>44377</v>
      </c>
    </row>
    <row r="2511" spans="22:23" x14ac:dyDescent="0.25">
      <c r="V2511" s="2">
        <v>38121</v>
      </c>
      <c r="W2511" s="2">
        <f t="shared" si="40"/>
        <v>44377</v>
      </c>
    </row>
    <row r="2512" spans="22:23" x14ac:dyDescent="0.25">
      <c r="V2512" s="2">
        <v>38122</v>
      </c>
      <c r="W2512" s="2">
        <f t="shared" si="40"/>
        <v>44377</v>
      </c>
    </row>
    <row r="2513" spans="22:23" x14ac:dyDescent="0.25">
      <c r="V2513" s="2">
        <v>38123</v>
      </c>
      <c r="W2513" s="2">
        <f t="shared" si="40"/>
        <v>44377</v>
      </c>
    </row>
    <row r="2514" spans="22:23" x14ac:dyDescent="0.25">
      <c r="V2514" s="2">
        <v>38124</v>
      </c>
      <c r="W2514" s="2">
        <f t="shared" si="40"/>
        <v>44377</v>
      </c>
    </row>
    <row r="2515" spans="22:23" x14ac:dyDescent="0.25">
      <c r="V2515" s="2">
        <v>38125</v>
      </c>
      <c r="W2515" s="2">
        <f t="shared" si="40"/>
        <v>44377</v>
      </c>
    </row>
    <row r="2516" spans="22:23" x14ac:dyDescent="0.25">
      <c r="V2516" s="2">
        <v>38126</v>
      </c>
      <c r="W2516" s="2">
        <f t="shared" ref="W2516:W2558" si="41">W2515</f>
        <v>44377</v>
      </c>
    </row>
    <row r="2517" spans="22:23" x14ac:dyDescent="0.25">
      <c r="V2517" s="2">
        <v>38127</v>
      </c>
      <c r="W2517" s="2">
        <f t="shared" si="41"/>
        <v>44377</v>
      </c>
    </row>
    <row r="2518" spans="22:23" x14ac:dyDescent="0.25">
      <c r="V2518" s="2">
        <v>38128</v>
      </c>
      <c r="W2518" s="2">
        <f t="shared" si="41"/>
        <v>44377</v>
      </c>
    </row>
    <row r="2519" spans="22:23" x14ac:dyDescent="0.25">
      <c r="V2519" s="2">
        <v>38129</v>
      </c>
      <c r="W2519" s="2">
        <f t="shared" si="41"/>
        <v>44377</v>
      </c>
    </row>
    <row r="2520" spans="22:23" x14ac:dyDescent="0.25">
      <c r="V2520" s="2">
        <v>38130</v>
      </c>
      <c r="W2520" s="2">
        <f t="shared" si="41"/>
        <v>44377</v>
      </c>
    </row>
    <row r="2521" spans="22:23" x14ac:dyDescent="0.25">
      <c r="V2521" s="2">
        <v>38131</v>
      </c>
      <c r="W2521" s="2">
        <f t="shared" si="41"/>
        <v>44377</v>
      </c>
    </row>
    <row r="2522" spans="22:23" x14ac:dyDescent="0.25">
      <c r="V2522" s="2">
        <v>38132</v>
      </c>
      <c r="W2522" s="2">
        <f t="shared" si="41"/>
        <v>44377</v>
      </c>
    </row>
    <row r="2523" spans="22:23" x14ac:dyDescent="0.25">
      <c r="V2523" s="2">
        <v>38133</v>
      </c>
      <c r="W2523" s="2">
        <f t="shared" si="41"/>
        <v>44377</v>
      </c>
    </row>
    <row r="2524" spans="22:23" x14ac:dyDescent="0.25">
      <c r="V2524" s="2">
        <v>38134</v>
      </c>
      <c r="W2524" s="2">
        <f t="shared" si="41"/>
        <v>44377</v>
      </c>
    </row>
    <row r="2525" spans="22:23" x14ac:dyDescent="0.25">
      <c r="V2525" s="2">
        <v>38135</v>
      </c>
      <c r="W2525" s="2">
        <f t="shared" si="41"/>
        <v>44377</v>
      </c>
    </row>
    <row r="2526" spans="22:23" x14ac:dyDescent="0.25">
      <c r="V2526" s="2">
        <v>38136</v>
      </c>
      <c r="W2526" s="2">
        <f t="shared" si="41"/>
        <v>44377</v>
      </c>
    </row>
    <row r="2527" spans="22:23" x14ac:dyDescent="0.25">
      <c r="V2527" s="2">
        <v>38137</v>
      </c>
      <c r="W2527" s="2">
        <f t="shared" si="41"/>
        <v>44377</v>
      </c>
    </row>
    <row r="2528" spans="22:23" x14ac:dyDescent="0.25">
      <c r="V2528" s="2">
        <v>38138</v>
      </c>
      <c r="W2528" s="2">
        <f t="shared" si="41"/>
        <v>44377</v>
      </c>
    </row>
    <row r="2529" spans="22:23" x14ac:dyDescent="0.25">
      <c r="V2529" s="2">
        <v>38139</v>
      </c>
      <c r="W2529" s="2">
        <f t="shared" si="41"/>
        <v>44377</v>
      </c>
    </row>
    <row r="2530" spans="22:23" x14ac:dyDescent="0.25">
      <c r="V2530" s="2">
        <v>38140</v>
      </c>
      <c r="W2530" s="2">
        <f t="shared" si="41"/>
        <v>44377</v>
      </c>
    </row>
    <row r="2531" spans="22:23" x14ac:dyDescent="0.25">
      <c r="V2531" s="2">
        <v>38141</v>
      </c>
      <c r="W2531" s="2">
        <f t="shared" si="41"/>
        <v>44377</v>
      </c>
    </row>
    <row r="2532" spans="22:23" x14ac:dyDescent="0.25">
      <c r="V2532" s="2">
        <v>38142</v>
      </c>
      <c r="W2532" s="2">
        <f t="shared" si="41"/>
        <v>44377</v>
      </c>
    </row>
    <row r="2533" spans="22:23" x14ac:dyDescent="0.25">
      <c r="V2533" s="2">
        <v>38143</v>
      </c>
      <c r="W2533" s="2">
        <f t="shared" si="41"/>
        <v>44377</v>
      </c>
    </row>
    <row r="2534" spans="22:23" x14ac:dyDescent="0.25">
      <c r="V2534" s="2">
        <v>38144</v>
      </c>
      <c r="W2534" s="2">
        <f t="shared" si="41"/>
        <v>44377</v>
      </c>
    </row>
    <row r="2535" spans="22:23" x14ac:dyDescent="0.25">
      <c r="V2535" s="2">
        <v>38145</v>
      </c>
      <c r="W2535" s="2">
        <f t="shared" si="41"/>
        <v>44377</v>
      </c>
    </row>
    <row r="2536" spans="22:23" x14ac:dyDescent="0.25">
      <c r="V2536" s="2">
        <v>38146</v>
      </c>
      <c r="W2536" s="2">
        <f t="shared" si="41"/>
        <v>44377</v>
      </c>
    </row>
    <row r="2537" spans="22:23" x14ac:dyDescent="0.25">
      <c r="V2537" s="2">
        <v>38147</v>
      </c>
      <c r="W2537" s="2">
        <f t="shared" si="41"/>
        <v>44377</v>
      </c>
    </row>
    <row r="2538" spans="22:23" x14ac:dyDescent="0.25">
      <c r="V2538" s="2">
        <v>38148</v>
      </c>
      <c r="W2538" s="2">
        <f t="shared" si="41"/>
        <v>44377</v>
      </c>
    </row>
    <row r="2539" spans="22:23" x14ac:dyDescent="0.25">
      <c r="V2539" s="2">
        <v>38149</v>
      </c>
      <c r="W2539" s="2">
        <f t="shared" si="41"/>
        <v>44377</v>
      </c>
    </row>
    <row r="2540" spans="22:23" x14ac:dyDescent="0.25">
      <c r="V2540" s="2">
        <v>38150</v>
      </c>
      <c r="W2540" s="2">
        <f t="shared" si="41"/>
        <v>44377</v>
      </c>
    </row>
    <row r="2541" spans="22:23" x14ac:dyDescent="0.25">
      <c r="V2541" s="2">
        <v>38151</v>
      </c>
      <c r="W2541" s="2">
        <f t="shared" si="41"/>
        <v>44377</v>
      </c>
    </row>
    <row r="2542" spans="22:23" x14ac:dyDescent="0.25">
      <c r="V2542" s="2">
        <v>38152</v>
      </c>
      <c r="W2542" s="2">
        <f t="shared" si="41"/>
        <v>44377</v>
      </c>
    </row>
    <row r="2543" spans="22:23" x14ac:dyDescent="0.25">
      <c r="V2543" s="2">
        <v>38153</v>
      </c>
      <c r="W2543" s="2">
        <f t="shared" si="41"/>
        <v>44377</v>
      </c>
    </row>
    <row r="2544" spans="22:23" x14ac:dyDescent="0.25">
      <c r="V2544" s="2">
        <v>38154</v>
      </c>
      <c r="W2544" s="2">
        <f t="shared" si="41"/>
        <v>44377</v>
      </c>
    </row>
    <row r="2545" spans="22:23" x14ac:dyDescent="0.25">
      <c r="V2545" s="2">
        <v>38155</v>
      </c>
      <c r="W2545" s="2">
        <f t="shared" si="41"/>
        <v>44377</v>
      </c>
    </row>
    <row r="2546" spans="22:23" x14ac:dyDescent="0.25">
      <c r="V2546" s="2">
        <v>38156</v>
      </c>
      <c r="W2546" s="2">
        <f t="shared" si="41"/>
        <v>44377</v>
      </c>
    </row>
    <row r="2547" spans="22:23" x14ac:dyDescent="0.25">
      <c r="V2547" s="2">
        <v>38157</v>
      </c>
      <c r="W2547" s="2">
        <f t="shared" si="41"/>
        <v>44377</v>
      </c>
    </row>
    <row r="2548" spans="22:23" x14ac:dyDescent="0.25">
      <c r="V2548" s="2">
        <v>38158</v>
      </c>
      <c r="W2548" s="2">
        <f t="shared" si="41"/>
        <v>44377</v>
      </c>
    </row>
    <row r="2549" spans="22:23" x14ac:dyDescent="0.25">
      <c r="V2549" s="2">
        <v>38159</v>
      </c>
      <c r="W2549" s="2">
        <f t="shared" si="41"/>
        <v>44377</v>
      </c>
    </row>
    <row r="2550" spans="22:23" x14ac:dyDescent="0.25">
      <c r="V2550" s="2">
        <v>38160</v>
      </c>
      <c r="W2550" s="2">
        <f t="shared" si="41"/>
        <v>44377</v>
      </c>
    </row>
    <row r="2551" spans="22:23" x14ac:dyDescent="0.25">
      <c r="V2551" s="2">
        <v>38161</v>
      </c>
      <c r="W2551" s="2">
        <f t="shared" si="41"/>
        <v>44377</v>
      </c>
    </row>
    <row r="2552" spans="22:23" x14ac:dyDescent="0.25">
      <c r="V2552" s="2">
        <v>38162</v>
      </c>
      <c r="W2552" s="2">
        <f t="shared" si="41"/>
        <v>44377</v>
      </c>
    </row>
    <row r="2553" spans="22:23" x14ac:dyDescent="0.25">
      <c r="V2553" s="2">
        <v>38163</v>
      </c>
      <c r="W2553" s="2">
        <f t="shared" si="41"/>
        <v>44377</v>
      </c>
    </row>
    <row r="2554" spans="22:23" x14ac:dyDescent="0.25">
      <c r="V2554" s="2">
        <v>38164</v>
      </c>
      <c r="W2554" s="2">
        <f t="shared" si="41"/>
        <v>44377</v>
      </c>
    </row>
    <row r="2555" spans="22:23" x14ac:dyDescent="0.25">
      <c r="V2555" s="2">
        <v>38165</v>
      </c>
      <c r="W2555" s="2">
        <f t="shared" si="41"/>
        <v>44377</v>
      </c>
    </row>
    <row r="2556" spans="22:23" x14ac:dyDescent="0.25">
      <c r="V2556" s="2">
        <v>38166</v>
      </c>
      <c r="W2556" s="2">
        <f t="shared" si="41"/>
        <v>44377</v>
      </c>
    </row>
    <row r="2557" spans="22:23" x14ac:dyDescent="0.25">
      <c r="V2557" s="2">
        <v>38167</v>
      </c>
      <c r="W2557" s="2">
        <f t="shared" si="41"/>
        <v>44377</v>
      </c>
    </row>
    <row r="2558" spans="22:23" x14ac:dyDescent="0.25">
      <c r="V2558" s="2">
        <v>38168</v>
      </c>
      <c r="W2558" s="2">
        <f t="shared" si="41"/>
        <v>44377</v>
      </c>
    </row>
    <row r="2559" spans="22:23" x14ac:dyDescent="0.25">
      <c r="V2559" s="2">
        <v>38169</v>
      </c>
      <c r="W2559" s="2">
        <v>44742</v>
      </c>
    </row>
    <row r="2560" spans="22:23" x14ac:dyDescent="0.25">
      <c r="V2560" s="2">
        <v>38170</v>
      </c>
      <c r="W2560" s="2">
        <f>W2559</f>
        <v>44742</v>
      </c>
    </row>
    <row r="2561" spans="22:23" x14ac:dyDescent="0.25">
      <c r="V2561" s="2">
        <v>38171</v>
      </c>
      <c r="W2561" s="2">
        <f t="shared" ref="W2561:W2624" si="42">W2560</f>
        <v>44742</v>
      </c>
    </row>
    <row r="2562" spans="22:23" x14ac:dyDescent="0.25">
      <c r="V2562" s="2">
        <v>38172</v>
      </c>
      <c r="W2562" s="2">
        <f t="shared" si="42"/>
        <v>44742</v>
      </c>
    </row>
    <row r="2563" spans="22:23" x14ac:dyDescent="0.25">
      <c r="V2563" s="2">
        <v>38173</v>
      </c>
      <c r="W2563" s="2">
        <f t="shared" si="42"/>
        <v>44742</v>
      </c>
    </row>
    <row r="2564" spans="22:23" x14ac:dyDescent="0.25">
      <c r="V2564" s="2">
        <v>38174</v>
      </c>
      <c r="W2564" s="2">
        <f t="shared" si="42"/>
        <v>44742</v>
      </c>
    </row>
    <row r="2565" spans="22:23" x14ac:dyDescent="0.25">
      <c r="V2565" s="2">
        <v>38175</v>
      </c>
      <c r="W2565" s="2">
        <f t="shared" si="42"/>
        <v>44742</v>
      </c>
    </row>
    <row r="2566" spans="22:23" x14ac:dyDescent="0.25">
      <c r="V2566" s="2">
        <v>38176</v>
      </c>
      <c r="W2566" s="2">
        <f t="shared" si="42"/>
        <v>44742</v>
      </c>
    </row>
    <row r="2567" spans="22:23" x14ac:dyDescent="0.25">
      <c r="V2567" s="2">
        <v>38177</v>
      </c>
      <c r="W2567" s="2">
        <f t="shared" si="42"/>
        <v>44742</v>
      </c>
    </row>
    <row r="2568" spans="22:23" x14ac:dyDescent="0.25">
      <c r="V2568" s="2">
        <v>38178</v>
      </c>
      <c r="W2568" s="2">
        <f t="shared" si="42"/>
        <v>44742</v>
      </c>
    </row>
    <row r="2569" spans="22:23" x14ac:dyDescent="0.25">
      <c r="V2569" s="2">
        <v>38179</v>
      </c>
      <c r="W2569" s="2">
        <f t="shared" si="42"/>
        <v>44742</v>
      </c>
    </row>
    <row r="2570" spans="22:23" x14ac:dyDescent="0.25">
      <c r="V2570" s="2">
        <v>38180</v>
      </c>
      <c r="W2570" s="2">
        <f t="shared" si="42"/>
        <v>44742</v>
      </c>
    </row>
    <row r="2571" spans="22:23" x14ac:dyDescent="0.25">
      <c r="V2571" s="2">
        <v>38181</v>
      </c>
      <c r="W2571" s="2">
        <f t="shared" si="42"/>
        <v>44742</v>
      </c>
    </row>
    <row r="2572" spans="22:23" x14ac:dyDescent="0.25">
      <c r="V2572" s="2">
        <v>38182</v>
      </c>
      <c r="W2572" s="2">
        <f t="shared" si="42"/>
        <v>44742</v>
      </c>
    </row>
    <row r="2573" spans="22:23" x14ac:dyDescent="0.25">
      <c r="V2573" s="2">
        <v>38183</v>
      </c>
      <c r="W2573" s="2">
        <f t="shared" si="42"/>
        <v>44742</v>
      </c>
    </row>
    <row r="2574" spans="22:23" x14ac:dyDescent="0.25">
      <c r="V2574" s="2">
        <v>38184</v>
      </c>
      <c r="W2574" s="2">
        <f t="shared" si="42"/>
        <v>44742</v>
      </c>
    </row>
    <row r="2575" spans="22:23" x14ac:dyDescent="0.25">
      <c r="V2575" s="2">
        <v>38185</v>
      </c>
      <c r="W2575" s="2">
        <f t="shared" si="42"/>
        <v>44742</v>
      </c>
    </row>
    <row r="2576" spans="22:23" x14ac:dyDescent="0.25">
      <c r="V2576" s="2">
        <v>38186</v>
      </c>
      <c r="W2576" s="2">
        <f t="shared" si="42"/>
        <v>44742</v>
      </c>
    </row>
    <row r="2577" spans="22:23" x14ac:dyDescent="0.25">
      <c r="V2577" s="2">
        <v>38187</v>
      </c>
      <c r="W2577" s="2">
        <f t="shared" si="42"/>
        <v>44742</v>
      </c>
    </row>
    <row r="2578" spans="22:23" x14ac:dyDescent="0.25">
      <c r="V2578" s="2">
        <v>38188</v>
      </c>
      <c r="W2578" s="2">
        <f t="shared" si="42"/>
        <v>44742</v>
      </c>
    </row>
    <row r="2579" spans="22:23" x14ac:dyDescent="0.25">
      <c r="V2579" s="2">
        <v>38189</v>
      </c>
      <c r="W2579" s="2">
        <f t="shared" si="42"/>
        <v>44742</v>
      </c>
    </row>
    <row r="2580" spans="22:23" x14ac:dyDescent="0.25">
      <c r="V2580" s="2">
        <v>38190</v>
      </c>
      <c r="W2580" s="2">
        <f t="shared" si="42"/>
        <v>44742</v>
      </c>
    </row>
    <row r="2581" spans="22:23" x14ac:dyDescent="0.25">
      <c r="V2581" s="2">
        <v>38191</v>
      </c>
      <c r="W2581" s="2">
        <f t="shared" si="42"/>
        <v>44742</v>
      </c>
    </row>
    <row r="2582" spans="22:23" x14ac:dyDescent="0.25">
      <c r="V2582" s="2">
        <v>38192</v>
      </c>
      <c r="W2582" s="2">
        <f t="shared" si="42"/>
        <v>44742</v>
      </c>
    </row>
    <row r="2583" spans="22:23" x14ac:dyDescent="0.25">
      <c r="V2583" s="2">
        <v>38193</v>
      </c>
      <c r="W2583" s="2">
        <f t="shared" si="42"/>
        <v>44742</v>
      </c>
    </row>
    <row r="2584" spans="22:23" x14ac:dyDescent="0.25">
      <c r="V2584" s="2">
        <v>38194</v>
      </c>
      <c r="W2584" s="2">
        <f t="shared" si="42"/>
        <v>44742</v>
      </c>
    </row>
    <row r="2585" spans="22:23" x14ac:dyDescent="0.25">
      <c r="V2585" s="2">
        <v>38195</v>
      </c>
      <c r="W2585" s="2">
        <f t="shared" si="42"/>
        <v>44742</v>
      </c>
    </row>
    <row r="2586" spans="22:23" x14ac:dyDescent="0.25">
      <c r="V2586" s="2">
        <v>38196</v>
      </c>
      <c r="W2586" s="2">
        <f t="shared" si="42"/>
        <v>44742</v>
      </c>
    </row>
    <row r="2587" spans="22:23" x14ac:dyDescent="0.25">
      <c r="V2587" s="2">
        <v>38197</v>
      </c>
      <c r="W2587" s="2">
        <f t="shared" si="42"/>
        <v>44742</v>
      </c>
    </row>
    <row r="2588" spans="22:23" x14ac:dyDescent="0.25">
      <c r="V2588" s="2">
        <v>38198</v>
      </c>
      <c r="W2588" s="2">
        <f t="shared" si="42"/>
        <v>44742</v>
      </c>
    </row>
    <row r="2589" spans="22:23" x14ac:dyDescent="0.25">
      <c r="V2589" s="2">
        <v>38199</v>
      </c>
      <c r="W2589" s="2">
        <f t="shared" si="42"/>
        <v>44742</v>
      </c>
    </row>
    <row r="2590" spans="22:23" x14ac:dyDescent="0.25">
      <c r="V2590" s="2">
        <v>38200</v>
      </c>
      <c r="W2590" s="2">
        <f t="shared" si="42"/>
        <v>44742</v>
      </c>
    </row>
    <row r="2591" spans="22:23" x14ac:dyDescent="0.25">
      <c r="V2591" s="2">
        <v>38201</v>
      </c>
      <c r="W2591" s="2">
        <f t="shared" si="42"/>
        <v>44742</v>
      </c>
    </row>
    <row r="2592" spans="22:23" x14ac:dyDescent="0.25">
      <c r="V2592" s="2">
        <v>38202</v>
      </c>
      <c r="W2592" s="2">
        <f t="shared" si="42"/>
        <v>44742</v>
      </c>
    </row>
    <row r="2593" spans="22:23" x14ac:dyDescent="0.25">
      <c r="V2593" s="2">
        <v>38203</v>
      </c>
      <c r="W2593" s="2">
        <f t="shared" si="42"/>
        <v>44742</v>
      </c>
    </row>
    <row r="2594" spans="22:23" x14ac:dyDescent="0.25">
      <c r="V2594" s="2">
        <v>38204</v>
      </c>
      <c r="W2594" s="2">
        <f t="shared" si="42"/>
        <v>44742</v>
      </c>
    </row>
    <row r="2595" spans="22:23" x14ac:dyDescent="0.25">
      <c r="V2595" s="2">
        <v>38205</v>
      </c>
      <c r="W2595" s="2">
        <f t="shared" si="42"/>
        <v>44742</v>
      </c>
    </row>
    <row r="2596" spans="22:23" x14ac:dyDescent="0.25">
      <c r="V2596" s="2">
        <v>38206</v>
      </c>
      <c r="W2596" s="2">
        <f t="shared" si="42"/>
        <v>44742</v>
      </c>
    </row>
    <row r="2597" spans="22:23" x14ac:dyDescent="0.25">
      <c r="V2597" s="2">
        <v>38207</v>
      </c>
      <c r="W2597" s="2">
        <f t="shared" si="42"/>
        <v>44742</v>
      </c>
    </row>
    <row r="2598" spans="22:23" x14ac:dyDescent="0.25">
      <c r="V2598" s="2">
        <v>38208</v>
      </c>
      <c r="W2598" s="2">
        <f t="shared" si="42"/>
        <v>44742</v>
      </c>
    </row>
    <row r="2599" spans="22:23" x14ac:dyDescent="0.25">
      <c r="V2599" s="2">
        <v>38209</v>
      </c>
      <c r="W2599" s="2">
        <f t="shared" si="42"/>
        <v>44742</v>
      </c>
    </row>
    <row r="2600" spans="22:23" x14ac:dyDescent="0.25">
      <c r="V2600" s="2">
        <v>38210</v>
      </c>
      <c r="W2600" s="2">
        <f t="shared" si="42"/>
        <v>44742</v>
      </c>
    </row>
    <row r="2601" spans="22:23" x14ac:dyDescent="0.25">
      <c r="V2601" s="2">
        <v>38211</v>
      </c>
      <c r="W2601" s="2">
        <f t="shared" si="42"/>
        <v>44742</v>
      </c>
    </row>
    <row r="2602" spans="22:23" x14ac:dyDescent="0.25">
      <c r="V2602" s="2">
        <v>38212</v>
      </c>
      <c r="W2602" s="2">
        <f t="shared" si="42"/>
        <v>44742</v>
      </c>
    </row>
    <row r="2603" spans="22:23" x14ac:dyDescent="0.25">
      <c r="V2603" s="2">
        <v>38213</v>
      </c>
      <c r="W2603" s="2">
        <f t="shared" si="42"/>
        <v>44742</v>
      </c>
    </row>
    <row r="2604" spans="22:23" x14ac:dyDescent="0.25">
      <c r="V2604" s="2">
        <v>38214</v>
      </c>
      <c r="W2604" s="2">
        <f t="shared" si="42"/>
        <v>44742</v>
      </c>
    </row>
    <row r="2605" spans="22:23" x14ac:dyDescent="0.25">
      <c r="V2605" s="2">
        <v>38215</v>
      </c>
      <c r="W2605" s="2">
        <f t="shared" si="42"/>
        <v>44742</v>
      </c>
    </row>
    <row r="2606" spans="22:23" x14ac:dyDescent="0.25">
      <c r="V2606" s="2">
        <v>38216</v>
      </c>
      <c r="W2606" s="2">
        <f t="shared" si="42"/>
        <v>44742</v>
      </c>
    </row>
    <row r="2607" spans="22:23" x14ac:dyDescent="0.25">
      <c r="V2607" s="2">
        <v>38217</v>
      </c>
      <c r="W2607" s="2">
        <f t="shared" si="42"/>
        <v>44742</v>
      </c>
    </row>
    <row r="2608" spans="22:23" x14ac:dyDescent="0.25">
      <c r="V2608" s="2">
        <v>38218</v>
      </c>
      <c r="W2608" s="2">
        <f t="shared" si="42"/>
        <v>44742</v>
      </c>
    </row>
    <row r="2609" spans="22:23" x14ac:dyDescent="0.25">
      <c r="V2609" s="2">
        <v>38219</v>
      </c>
      <c r="W2609" s="2">
        <f t="shared" si="42"/>
        <v>44742</v>
      </c>
    </row>
    <row r="2610" spans="22:23" x14ac:dyDescent="0.25">
      <c r="V2610" s="2">
        <v>38220</v>
      </c>
      <c r="W2610" s="2">
        <f t="shared" si="42"/>
        <v>44742</v>
      </c>
    </row>
    <row r="2611" spans="22:23" x14ac:dyDescent="0.25">
      <c r="V2611" s="2">
        <v>38221</v>
      </c>
      <c r="W2611" s="2">
        <f t="shared" si="42"/>
        <v>44742</v>
      </c>
    </row>
    <row r="2612" spans="22:23" x14ac:dyDescent="0.25">
      <c r="V2612" s="2">
        <v>38222</v>
      </c>
      <c r="W2612" s="2">
        <f t="shared" si="42"/>
        <v>44742</v>
      </c>
    </row>
    <row r="2613" spans="22:23" x14ac:dyDescent="0.25">
      <c r="V2613" s="2">
        <v>38223</v>
      </c>
      <c r="W2613" s="2">
        <f t="shared" si="42"/>
        <v>44742</v>
      </c>
    </row>
    <row r="2614" spans="22:23" x14ac:dyDescent="0.25">
      <c r="V2614" s="2">
        <v>38224</v>
      </c>
      <c r="W2614" s="2">
        <f t="shared" si="42"/>
        <v>44742</v>
      </c>
    </row>
    <row r="2615" spans="22:23" x14ac:dyDescent="0.25">
      <c r="V2615" s="2">
        <v>38225</v>
      </c>
      <c r="W2615" s="2">
        <f t="shared" si="42"/>
        <v>44742</v>
      </c>
    </row>
    <row r="2616" spans="22:23" x14ac:dyDescent="0.25">
      <c r="V2616" s="2">
        <v>38226</v>
      </c>
      <c r="W2616" s="2">
        <f t="shared" si="42"/>
        <v>44742</v>
      </c>
    </row>
    <row r="2617" spans="22:23" x14ac:dyDescent="0.25">
      <c r="V2617" s="2">
        <v>38227</v>
      </c>
      <c r="W2617" s="2">
        <f t="shared" si="42"/>
        <v>44742</v>
      </c>
    </row>
    <row r="2618" spans="22:23" x14ac:dyDescent="0.25">
      <c r="V2618" s="2">
        <v>38228</v>
      </c>
      <c r="W2618" s="2">
        <f t="shared" si="42"/>
        <v>44742</v>
      </c>
    </row>
    <row r="2619" spans="22:23" x14ac:dyDescent="0.25">
      <c r="V2619" s="2">
        <v>38229</v>
      </c>
      <c r="W2619" s="2">
        <f t="shared" si="42"/>
        <v>44742</v>
      </c>
    </row>
    <row r="2620" spans="22:23" x14ac:dyDescent="0.25">
      <c r="V2620" s="2">
        <v>38230</v>
      </c>
      <c r="W2620" s="2">
        <f t="shared" si="42"/>
        <v>44742</v>
      </c>
    </row>
    <row r="2621" spans="22:23" x14ac:dyDescent="0.25">
      <c r="V2621" s="2">
        <v>38231</v>
      </c>
      <c r="W2621" s="2">
        <f t="shared" si="42"/>
        <v>44742</v>
      </c>
    </row>
    <row r="2622" spans="22:23" x14ac:dyDescent="0.25">
      <c r="V2622" s="2">
        <v>38232</v>
      </c>
      <c r="W2622" s="2">
        <f t="shared" si="42"/>
        <v>44742</v>
      </c>
    </row>
    <row r="2623" spans="22:23" x14ac:dyDescent="0.25">
      <c r="V2623" s="2">
        <v>38233</v>
      </c>
      <c r="W2623" s="2">
        <f t="shared" si="42"/>
        <v>44742</v>
      </c>
    </row>
    <row r="2624" spans="22:23" x14ac:dyDescent="0.25">
      <c r="V2624" s="2">
        <v>38234</v>
      </c>
      <c r="W2624" s="2">
        <f t="shared" si="42"/>
        <v>44742</v>
      </c>
    </row>
    <row r="2625" spans="22:23" x14ac:dyDescent="0.25">
      <c r="V2625" s="2">
        <v>38235</v>
      </c>
      <c r="W2625" s="2">
        <f t="shared" ref="W2625:W2688" si="43">W2624</f>
        <v>44742</v>
      </c>
    </row>
    <row r="2626" spans="22:23" x14ac:dyDescent="0.25">
      <c r="V2626" s="2">
        <v>38236</v>
      </c>
      <c r="W2626" s="2">
        <f t="shared" si="43"/>
        <v>44742</v>
      </c>
    </row>
    <row r="2627" spans="22:23" x14ac:dyDescent="0.25">
      <c r="V2627" s="2">
        <v>38237</v>
      </c>
      <c r="W2627" s="2">
        <f t="shared" si="43"/>
        <v>44742</v>
      </c>
    </row>
    <row r="2628" spans="22:23" x14ac:dyDescent="0.25">
      <c r="V2628" s="2">
        <v>38238</v>
      </c>
      <c r="W2628" s="2">
        <f t="shared" si="43"/>
        <v>44742</v>
      </c>
    </row>
    <row r="2629" spans="22:23" x14ac:dyDescent="0.25">
      <c r="V2629" s="2">
        <v>38239</v>
      </c>
      <c r="W2629" s="2">
        <f t="shared" si="43"/>
        <v>44742</v>
      </c>
    </row>
    <row r="2630" spans="22:23" x14ac:dyDescent="0.25">
      <c r="V2630" s="2">
        <v>38240</v>
      </c>
      <c r="W2630" s="2">
        <f t="shared" si="43"/>
        <v>44742</v>
      </c>
    </row>
    <row r="2631" spans="22:23" x14ac:dyDescent="0.25">
      <c r="V2631" s="2">
        <v>38241</v>
      </c>
      <c r="W2631" s="2">
        <f t="shared" si="43"/>
        <v>44742</v>
      </c>
    </row>
    <row r="2632" spans="22:23" x14ac:dyDescent="0.25">
      <c r="V2632" s="2">
        <v>38242</v>
      </c>
      <c r="W2632" s="2">
        <f t="shared" si="43"/>
        <v>44742</v>
      </c>
    </row>
    <row r="2633" spans="22:23" x14ac:dyDescent="0.25">
      <c r="V2633" s="2">
        <v>38243</v>
      </c>
      <c r="W2633" s="2">
        <f t="shared" si="43"/>
        <v>44742</v>
      </c>
    </row>
    <row r="2634" spans="22:23" x14ac:dyDescent="0.25">
      <c r="V2634" s="2">
        <v>38244</v>
      </c>
      <c r="W2634" s="2">
        <f t="shared" si="43"/>
        <v>44742</v>
      </c>
    </row>
    <row r="2635" spans="22:23" x14ac:dyDescent="0.25">
      <c r="V2635" s="2">
        <v>38245</v>
      </c>
      <c r="W2635" s="2">
        <f t="shared" si="43"/>
        <v>44742</v>
      </c>
    </row>
    <row r="2636" spans="22:23" x14ac:dyDescent="0.25">
      <c r="V2636" s="2">
        <v>38246</v>
      </c>
      <c r="W2636" s="2">
        <f t="shared" si="43"/>
        <v>44742</v>
      </c>
    </row>
    <row r="2637" spans="22:23" x14ac:dyDescent="0.25">
      <c r="V2637" s="2">
        <v>38247</v>
      </c>
      <c r="W2637" s="2">
        <f t="shared" si="43"/>
        <v>44742</v>
      </c>
    </row>
    <row r="2638" spans="22:23" x14ac:dyDescent="0.25">
      <c r="V2638" s="2">
        <v>38248</v>
      </c>
      <c r="W2638" s="2">
        <f t="shared" si="43"/>
        <v>44742</v>
      </c>
    </row>
    <row r="2639" spans="22:23" x14ac:dyDescent="0.25">
      <c r="V2639" s="2">
        <v>38249</v>
      </c>
      <c r="W2639" s="2">
        <f t="shared" si="43"/>
        <v>44742</v>
      </c>
    </row>
    <row r="2640" spans="22:23" x14ac:dyDescent="0.25">
      <c r="V2640" s="2">
        <v>38250</v>
      </c>
      <c r="W2640" s="2">
        <f t="shared" si="43"/>
        <v>44742</v>
      </c>
    </row>
    <row r="2641" spans="22:23" x14ac:dyDescent="0.25">
      <c r="V2641" s="2">
        <v>38251</v>
      </c>
      <c r="W2641" s="2">
        <f t="shared" si="43"/>
        <v>44742</v>
      </c>
    </row>
    <row r="2642" spans="22:23" x14ac:dyDescent="0.25">
      <c r="V2642" s="2">
        <v>38252</v>
      </c>
      <c r="W2642" s="2">
        <f t="shared" si="43"/>
        <v>44742</v>
      </c>
    </row>
    <row r="2643" spans="22:23" x14ac:dyDescent="0.25">
      <c r="V2643" s="2">
        <v>38253</v>
      </c>
      <c r="W2643" s="2">
        <f t="shared" si="43"/>
        <v>44742</v>
      </c>
    </row>
    <row r="2644" spans="22:23" x14ac:dyDescent="0.25">
      <c r="V2644" s="2">
        <v>38254</v>
      </c>
      <c r="W2644" s="2">
        <f t="shared" si="43"/>
        <v>44742</v>
      </c>
    </row>
    <row r="2645" spans="22:23" x14ac:dyDescent="0.25">
      <c r="V2645" s="2">
        <v>38255</v>
      </c>
      <c r="W2645" s="2">
        <f t="shared" si="43"/>
        <v>44742</v>
      </c>
    </row>
    <row r="2646" spans="22:23" x14ac:dyDescent="0.25">
      <c r="V2646" s="2">
        <v>38256</v>
      </c>
      <c r="W2646" s="2">
        <f t="shared" si="43"/>
        <v>44742</v>
      </c>
    </row>
    <row r="2647" spans="22:23" x14ac:dyDescent="0.25">
      <c r="V2647" s="2">
        <v>38257</v>
      </c>
      <c r="W2647" s="2">
        <f t="shared" si="43"/>
        <v>44742</v>
      </c>
    </row>
    <row r="2648" spans="22:23" x14ac:dyDescent="0.25">
      <c r="V2648" s="2">
        <v>38258</v>
      </c>
      <c r="W2648" s="2">
        <f t="shared" si="43"/>
        <v>44742</v>
      </c>
    </row>
    <row r="2649" spans="22:23" x14ac:dyDescent="0.25">
      <c r="V2649" s="2">
        <v>38259</v>
      </c>
      <c r="W2649" s="2">
        <f t="shared" si="43"/>
        <v>44742</v>
      </c>
    </row>
    <row r="2650" spans="22:23" x14ac:dyDescent="0.25">
      <c r="V2650" s="2">
        <v>38260</v>
      </c>
      <c r="W2650" s="2">
        <f t="shared" si="43"/>
        <v>44742</v>
      </c>
    </row>
    <row r="2651" spans="22:23" x14ac:dyDescent="0.25">
      <c r="V2651" s="2">
        <v>38261</v>
      </c>
      <c r="W2651" s="2">
        <f t="shared" si="43"/>
        <v>44742</v>
      </c>
    </row>
    <row r="2652" spans="22:23" x14ac:dyDescent="0.25">
      <c r="V2652" s="2">
        <v>38262</v>
      </c>
      <c r="W2652" s="2">
        <f t="shared" si="43"/>
        <v>44742</v>
      </c>
    </row>
    <row r="2653" spans="22:23" x14ac:dyDescent="0.25">
      <c r="V2653" s="2">
        <v>38263</v>
      </c>
      <c r="W2653" s="2">
        <f t="shared" si="43"/>
        <v>44742</v>
      </c>
    </row>
    <row r="2654" spans="22:23" x14ac:dyDescent="0.25">
      <c r="V2654" s="2">
        <v>38264</v>
      </c>
      <c r="W2654" s="2">
        <f t="shared" si="43"/>
        <v>44742</v>
      </c>
    </row>
    <row r="2655" spans="22:23" x14ac:dyDescent="0.25">
      <c r="V2655" s="2">
        <v>38265</v>
      </c>
      <c r="W2655" s="2">
        <f t="shared" si="43"/>
        <v>44742</v>
      </c>
    </row>
    <row r="2656" spans="22:23" x14ac:dyDescent="0.25">
      <c r="V2656" s="2">
        <v>38266</v>
      </c>
      <c r="W2656" s="2">
        <f t="shared" si="43"/>
        <v>44742</v>
      </c>
    </row>
    <row r="2657" spans="22:23" x14ac:dyDescent="0.25">
      <c r="V2657" s="2">
        <v>38267</v>
      </c>
      <c r="W2657" s="2">
        <f t="shared" si="43"/>
        <v>44742</v>
      </c>
    </row>
    <row r="2658" spans="22:23" x14ac:dyDescent="0.25">
      <c r="V2658" s="2">
        <v>38268</v>
      </c>
      <c r="W2658" s="2">
        <f t="shared" si="43"/>
        <v>44742</v>
      </c>
    </row>
    <row r="2659" spans="22:23" x14ac:dyDescent="0.25">
      <c r="V2659" s="2">
        <v>38269</v>
      </c>
      <c r="W2659" s="2">
        <f t="shared" si="43"/>
        <v>44742</v>
      </c>
    </row>
    <row r="2660" spans="22:23" x14ac:dyDescent="0.25">
      <c r="V2660" s="2">
        <v>38270</v>
      </c>
      <c r="W2660" s="2">
        <f t="shared" si="43"/>
        <v>44742</v>
      </c>
    </row>
    <row r="2661" spans="22:23" x14ac:dyDescent="0.25">
      <c r="V2661" s="2">
        <v>38271</v>
      </c>
      <c r="W2661" s="2">
        <f t="shared" si="43"/>
        <v>44742</v>
      </c>
    </row>
    <row r="2662" spans="22:23" x14ac:dyDescent="0.25">
      <c r="V2662" s="2">
        <v>38272</v>
      </c>
      <c r="W2662" s="2">
        <f t="shared" si="43"/>
        <v>44742</v>
      </c>
    </row>
    <row r="2663" spans="22:23" x14ac:dyDescent="0.25">
      <c r="V2663" s="2">
        <v>38273</v>
      </c>
      <c r="W2663" s="2">
        <f t="shared" si="43"/>
        <v>44742</v>
      </c>
    </row>
    <row r="2664" spans="22:23" x14ac:dyDescent="0.25">
      <c r="V2664" s="2">
        <v>38274</v>
      </c>
      <c r="W2664" s="2">
        <f t="shared" si="43"/>
        <v>44742</v>
      </c>
    </row>
    <row r="2665" spans="22:23" x14ac:dyDescent="0.25">
      <c r="V2665" s="2">
        <v>38275</v>
      </c>
      <c r="W2665" s="2">
        <f t="shared" si="43"/>
        <v>44742</v>
      </c>
    </row>
    <row r="2666" spans="22:23" x14ac:dyDescent="0.25">
      <c r="V2666" s="2">
        <v>38276</v>
      </c>
      <c r="W2666" s="2">
        <f t="shared" si="43"/>
        <v>44742</v>
      </c>
    </row>
    <row r="2667" spans="22:23" x14ac:dyDescent="0.25">
      <c r="V2667" s="2">
        <v>38277</v>
      </c>
      <c r="W2667" s="2">
        <f t="shared" si="43"/>
        <v>44742</v>
      </c>
    </row>
    <row r="2668" spans="22:23" x14ac:dyDescent="0.25">
      <c r="V2668" s="2">
        <v>38278</v>
      </c>
      <c r="W2668" s="2">
        <f t="shared" si="43"/>
        <v>44742</v>
      </c>
    </row>
    <row r="2669" spans="22:23" x14ac:dyDescent="0.25">
      <c r="V2669" s="2">
        <v>38279</v>
      </c>
      <c r="W2669" s="2">
        <f t="shared" si="43"/>
        <v>44742</v>
      </c>
    </row>
    <row r="2670" spans="22:23" x14ac:dyDescent="0.25">
      <c r="V2670" s="2">
        <v>38280</v>
      </c>
      <c r="W2670" s="2">
        <f t="shared" si="43"/>
        <v>44742</v>
      </c>
    </row>
    <row r="2671" spans="22:23" x14ac:dyDescent="0.25">
      <c r="V2671" s="2">
        <v>38281</v>
      </c>
      <c r="W2671" s="2">
        <f t="shared" si="43"/>
        <v>44742</v>
      </c>
    </row>
    <row r="2672" spans="22:23" x14ac:dyDescent="0.25">
      <c r="V2672" s="2">
        <v>38282</v>
      </c>
      <c r="W2672" s="2">
        <f t="shared" si="43"/>
        <v>44742</v>
      </c>
    </row>
    <row r="2673" spans="22:23" x14ac:dyDescent="0.25">
      <c r="V2673" s="2">
        <v>38283</v>
      </c>
      <c r="W2673" s="2">
        <f t="shared" si="43"/>
        <v>44742</v>
      </c>
    </row>
    <row r="2674" spans="22:23" x14ac:dyDescent="0.25">
      <c r="V2674" s="2">
        <v>38284</v>
      </c>
      <c r="W2674" s="2">
        <f t="shared" si="43"/>
        <v>44742</v>
      </c>
    </row>
    <row r="2675" spans="22:23" x14ac:dyDescent="0.25">
      <c r="V2675" s="2">
        <v>38285</v>
      </c>
      <c r="W2675" s="2">
        <f t="shared" si="43"/>
        <v>44742</v>
      </c>
    </row>
    <row r="2676" spans="22:23" x14ac:dyDescent="0.25">
      <c r="V2676" s="2">
        <v>38286</v>
      </c>
      <c r="W2676" s="2">
        <f t="shared" si="43"/>
        <v>44742</v>
      </c>
    </row>
    <row r="2677" spans="22:23" x14ac:dyDescent="0.25">
      <c r="V2677" s="2">
        <v>38287</v>
      </c>
      <c r="W2677" s="2">
        <f t="shared" si="43"/>
        <v>44742</v>
      </c>
    </row>
    <row r="2678" spans="22:23" x14ac:dyDescent="0.25">
      <c r="V2678" s="2">
        <v>38288</v>
      </c>
      <c r="W2678" s="2">
        <f t="shared" si="43"/>
        <v>44742</v>
      </c>
    </row>
    <row r="2679" spans="22:23" x14ac:dyDescent="0.25">
      <c r="V2679" s="2">
        <v>38289</v>
      </c>
      <c r="W2679" s="2">
        <f t="shared" si="43"/>
        <v>44742</v>
      </c>
    </row>
    <row r="2680" spans="22:23" x14ac:dyDescent="0.25">
      <c r="V2680" s="2">
        <v>38290</v>
      </c>
      <c r="W2680" s="2">
        <f t="shared" si="43"/>
        <v>44742</v>
      </c>
    </row>
    <row r="2681" spans="22:23" x14ac:dyDescent="0.25">
      <c r="V2681" s="2">
        <v>38291</v>
      </c>
      <c r="W2681" s="2">
        <f t="shared" si="43"/>
        <v>44742</v>
      </c>
    </row>
    <row r="2682" spans="22:23" x14ac:dyDescent="0.25">
      <c r="V2682" s="2">
        <v>38292</v>
      </c>
      <c r="W2682" s="2">
        <f t="shared" si="43"/>
        <v>44742</v>
      </c>
    </row>
    <row r="2683" spans="22:23" x14ac:dyDescent="0.25">
      <c r="V2683" s="2">
        <v>38293</v>
      </c>
      <c r="W2683" s="2">
        <f t="shared" si="43"/>
        <v>44742</v>
      </c>
    </row>
    <row r="2684" spans="22:23" x14ac:dyDescent="0.25">
      <c r="V2684" s="2">
        <v>38294</v>
      </c>
      <c r="W2684" s="2">
        <f t="shared" si="43"/>
        <v>44742</v>
      </c>
    </row>
    <row r="2685" spans="22:23" x14ac:dyDescent="0.25">
      <c r="V2685" s="2">
        <v>38295</v>
      </c>
      <c r="W2685" s="2">
        <f t="shared" si="43"/>
        <v>44742</v>
      </c>
    </row>
    <row r="2686" spans="22:23" x14ac:dyDescent="0.25">
      <c r="V2686" s="2">
        <v>38296</v>
      </c>
      <c r="W2686" s="2">
        <f t="shared" si="43"/>
        <v>44742</v>
      </c>
    </row>
    <row r="2687" spans="22:23" x14ac:dyDescent="0.25">
      <c r="V2687" s="2">
        <v>38297</v>
      </c>
      <c r="W2687" s="2">
        <f t="shared" si="43"/>
        <v>44742</v>
      </c>
    </row>
    <row r="2688" spans="22:23" x14ac:dyDescent="0.25">
      <c r="V2688" s="2">
        <v>38298</v>
      </c>
      <c r="W2688" s="2">
        <f t="shared" si="43"/>
        <v>44742</v>
      </c>
    </row>
    <row r="2689" spans="22:23" x14ac:dyDescent="0.25">
      <c r="V2689" s="2">
        <v>38299</v>
      </c>
      <c r="W2689" s="2">
        <f t="shared" ref="W2689:W2752" si="44">W2688</f>
        <v>44742</v>
      </c>
    </row>
    <row r="2690" spans="22:23" x14ac:dyDescent="0.25">
      <c r="V2690" s="2">
        <v>38300</v>
      </c>
      <c r="W2690" s="2">
        <f t="shared" si="44"/>
        <v>44742</v>
      </c>
    </row>
    <row r="2691" spans="22:23" x14ac:dyDescent="0.25">
      <c r="V2691" s="2">
        <v>38301</v>
      </c>
      <c r="W2691" s="2">
        <f t="shared" si="44"/>
        <v>44742</v>
      </c>
    </row>
    <row r="2692" spans="22:23" x14ac:dyDescent="0.25">
      <c r="V2692" s="2">
        <v>38302</v>
      </c>
      <c r="W2692" s="2">
        <f t="shared" si="44"/>
        <v>44742</v>
      </c>
    </row>
    <row r="2693" spans="22:23" x14ac:dyDescent="0.25">
      <c r="V2693" s="2">
        <v>38303</v>
      </c>
      <c r="W2693" s="2">
        <f t="shared" si="44"/>
        <v>44742</v>
      </c>
    </row>
    <row r="2694" spans="22:23" x14ac:dyDescent="0.25">
      <c r="V2694" s="2">
        <v>38304</v>
      </c>
      <c r="W2694" s="2">
        <f t="shared" si="44"/>
        <v>44742</v>
      </c>
    </row>
    <row r="2695" spans="22:23" x14ac:dyDescent="0.25">
      <c r="V2695" s="2">
        <v>38305</v>
      </c>
      <c r="W2695" s="2">
        <f t="shared" si="44"/>
        <v>44742</v>
      </c>
    </row>
    <row r="2696" spans="22:23" x14ac:dyDescent="0.25">
      <c r="V2696" s="2">
        <v>38306</v>
      </c>
      <c r="W2696" s="2">
        <f t="shared" si="44"/>
        <v>44742</v>
      </c>
    </row>
    <row r="2697" spans="22:23" x14ac:dyDescent="0.25">
      <c r="V2697" s="2">
        <v>38307</v>
      </c>
      <c r="W2697" s="2">
        <f t="shared" si="44"/>
        <v>44742</v>
      </c>
    </row>
    <row r="2698" spans="22:23" x14ac:dyDescent="0.25">
      <c r="V2698" s="2">
        <v>38308</v>
      </c>
      <c r="W2698" s="2">
        <f t="shared" si="44"/>
        <v>44742</v>
      </c>
    </row>
    <row r="2699" spans="22:23" x14ac:dyDescent="0.25">
      <c r="V2699" s="2">
        <v>38309</v>
      </c>
      <c r="W2699" s="2">
        <f t="shared" si="44"/>
        <v>44742</v>
      </c>
    </row>
    <row r="2700" spans="22:23" x14ac:dyDescent="0.25">
      <c r="V2700" s="2">
        <v>38310</v>
      </c>
      <c r="W2700" s="2">
        <f t="shared" si="44"/>
        <v>44742</v>
      </c>
    </row>
    <row r="2701" spans="22:23" x14ac:dyDescent="0.25">
      <c r="V2701" s="2">
        <v>38311</v>
      </c>
      <c r="W2701" s="2">
        <f t="shared" si="44"/>
        <v>44742</v>
      </c>
    </row>
    <row r="2702" spans="22:23" x14ac:dyDescent="0.25">
      <c r="V2702" s="2">
        <v>38312</v>
      </c>
      <c r="W2702" s="2">
        <f t="shared" si="44"/>
        <v>44742</v>
      </c>
    </row>
    <row r="2703" spans="22:23" x14ac:dyDescent="0.25">
      <c r="V2703" s="2">
        <v>38313</v>
      </c>
      <c r="W2703" s="2">
        <f t="shared" si="44"/>
        <v>44742</v>
      </c>
    </row>
    <row r="2704" spans="22:23" x14ac:dyDescent="0.25">
      <c r="V2704" s="2">
        <v>38314</v>
      </c>
      <c r="W2704" s="2">
        <f t="shared" si="44"/>
        <v>44742</v>
      </c>
    </row>
    <row r="2705" spans="22:23" x14ac:dyDescent="0.25">
      <c r="V2705" s="2">
        <v>38315</v>
      </c>
      <c r="W2705" s="2">
        <f t="shared" si="44"/>
        <v>44742</v>
      </c>
    </row>
    <row r="2706" spans="22:23" x14ac:dyDescent="0.25">
      <c r="V2706" s="2">
        <v>38316</v>
      </c>
      <c r="W2706" s="2">
        <f t="shared" si="44"/>
        <v>44742</v>
      </c>
    </row>
    <row r="2707" spans="22:23" x14ac:dyDescent="0.25">
      <c r="V2707" s="2">
        <v>38317</v>
      </c>
      <c r="W2707" s="2">
        <f t="shared" si="44"/>
        <v>44742</v>
      </c>
    </row>
    <row r="2708" spans="22:23" x14ac:dyDescent="0.25">
      <c r="V2708" s="2">
        <v>38318</v>
      </c>
      <c r="W2708" s="2">
        <f t="shared" si="44"/>
        <v>44742</v>
      </c>
    </row>
    <row r="2709" spans="22:23" x14ac:dyDescent="0.25">
      <c r="V2709" s="2">
        <v>38319</v>
      </c>
      <c r="W2709" s="2">
        <f t="shared" si="44"/>
        <v>44742</v>
      </c>
    </row>
    <row r="2710" spans="22:23" x14ac:dyDescent="0.25">
      <c r="V2710" s="2">
        <v>38320</v>
      </c>
      <c r="W2710" s="2">
        <f t="shared" si="44"/>
        <v>44742</v>
      </c>
    </row>
    <row r="2711" spans="22:23" x14ac:dyDescent="0.25">
      <c r="V2711" s="2">
        <v>38321</v>
      </c>
      <c r="W2711" s="2">
        <f t="shared" si="44"/>
        <v>44742</v>
      </c>
    </row>
    <row r="2712" spans="22:23" x14ac:dyDescent="0.25">
      <c r="V2712" s="2">
        <v>38322</v>
      </c>
      <c r="W2712" s="2">
        <f t="shared" si="44"/>
        <v>44742</v>
      </c>
    </row>
    <row r="2713" spans="22:23" x14ac:dyDescent="0.25">
      <c r="V2713" s="2">
        <v>38323</v>
      </c>
      <c r="W2713" s="2">
        <f t="shared" si="44"/>
        <v>44742</v>
      </c>
    </row>
    <row r="2714" spans="22:23" x14ac:dyDescent="0.25">
      <c r="V2714" s="2">
        <v>38324</v>
      </c>
      <c r="W2714" s="2">
        <f t="shared" si="44"/>
        <v>44742</v>
      </c>
    </row>
    <row r="2715" spans="22:23" x14ac:dyDescent="0.25">
      <c r="V2715" s="2">
        <v>38325</v>
      </c>
      <c r="W2715" s="2">
        <f t="shared" si="44"/>
        <v>44742</v>
      </c>
    </row>
    <row r="2716" spans="22:23" x14ac:dyDescent="0.25">
      <c r="V2716" s="2">
        <v>38326</v>
      </c>
      <c r="W2716" s="2">
        <f t="shared" si="44"/>
        <v>44742</v>
      </c>
    </row>
    <row r="2717" spans="22:23" x14ac:dyDescent="0.25">
      <c r="V2717" s="2">
        <v>38327</v>
      </c>
      <c r="W2717" s="2">
        <f t="shared" si="44"/>
        <v>44742</v>
      </c>
    </row>
    <row r="2718" spans="22:23" x14ac:dyDescent="0.25">
      <c r="V2718" s="2">
        <v>38328</v>
      </c>
      <c r="W2718" s="2">
        <f t="shared" si="44"/>
        <v>44742</v>
      </c>
    </row>
    <row r="2719" spans="22:23" x14ac:dyDescent="0.25">
      <c r="V2719" s="2">
        <v>38329</v>
      </c>
      <c r="W2719" s="2">
        <f t="shared" si="44"/>
        <v>44742</v>
      </c>
    </row>
    <row r="2720" spans="22:23" x14ac:dyDescent="0.25">
      <c r="V2720" s="2">
        <v>38330</v>
      </c>
      <c r="W2720" s="2">
        <f t="shared" si="44"/>
        <v>44742</v>
      </c>
    </row>
    <row r="2721" spans="22:23" x14ac:dyDescent="0.25">
      <c r="V2721" s="2">
        <v>38331</v>
      </c>
      <c r="W2721" s="2">
        <f t="shared" si="44"/>
        <v>44742</v>
      </c>
    </row>
    <row r="2722" spans="22:23" x14ac:dyDescent="0.25">
      <c r="V2722" s="2">
        <v>38332</v>
      </c>
      <c r="W2722" s="2">
        <f t="shared" si="44"/>
        <v>44742</v>
      </c>
    </row>
    <row r="2723" spans="22:23" x14ac:dyDescent="0.25">
      <c r="V2723" s="2">
        <v>38333</v>
      </c>
      <c r="W2723" s="2">
        <f t="shared" si="44"/>
        <v>44742</v>
      </c>
    </row>
    <row r="2724" spans="22:23" x14ac:dyDescent="0.25">
      <c r="V2724" s="2">
        <v>38334</v>
      </c>
      <c r="W2724" s="2">
        <f t="shared" si="44"/>
        <v>44742</v>
      </c>
    </row>
    <row r="2725" spans="22:23" x14ac:dyDescent="0.25">
      <c r="V2725" s="2">
        <v>38335</v>
      </c>
      <c r="W2725" s="2">
        <f t="shared" si="44"/>
        <v>44742</v>
      </c>
    </row>
    <row r="2726" spans="22:23" x14ac:dyDescent="0.25">
      <c r="V2726" s="2">
        <v>38336</v>
      </c>
      <c r="W2726" s="2">
        <f t="shared" si="44"/>
        <v>44742</v>
      </c>
    </row>
    <row r="2727" spans="22:23" x14ac:dyDescent="0.25">
      <c r="V2727" s="2">
        <v>38337</v>
      </c>
      <c r="W2727" s="2">
        <f t="shared" si="44"/>
        <v>44742</v>
      </c>
    </row>
    <row r="2728" spans="22:23" x14ac:dyDescent="0.25">
      <c r="V2728" s="2">
        <v>38338</v>
      </c>
      <c r="W2728" s="2">
        <f t="shared" si="44"/>
        <v>44742</v>
      </c>
    </row>
    <row r="2729" spans="22:23" x14ac:dyDescent="0.25">
      <c r="V2729" s="2">
        <v>38339</v>
      </c>
      <c r="W2729" s="2">
        <f t="shared" si="44"/>
        <v>44742</v>
      </c>
    </row>
    <row r="2730" spans="22:23" x14ac:dyDescent="0.25">
      <c r="V2730" s="2">
        <v>38340</v>
      </c>
      <c r="W2730" s="2">
        <f t="shared" si="44"/>
        <v>44742</v>
      </c>
    </row>
    <row r="2731" spans="22:23" x14ac:dyDescent="0.25">
      <c r="V2731" s="2">
        <v>38341</v>
      </c>
      <c r="W2731" s="2">
        <f t="shared" si="44"/>
        <v>44742</v>
      </c>
    </row>
    <row r="2732" spans="22:23" x14ac:dyDescent="0.25">
      <c r="V2732" s="2">
        <v>38342</v>
      </c>
      <c r="W2732" s="2">
        <f t="shared" si="44"/>
        <v>44742</v>
      </c>
    </row>
    <row r="2733" spans="22:23" x14ac:dyDescent="0.25">
      <c r="V2733" s="2">
        <v>38343</v>
      </c>
      <c r="W2733" s="2">
        <f t="shared" si="44"/>
        <v>44742</v>
      </c>
    </row>
    <row r="2734" spans="22:23" x14ac:dyDescent="0.25">
      <c r="V2734" s="2">
        <v>38344</v>
      </c>
      <c r="W2734" s="2">
        <f t="shared" si="44"/>
        <v>44742</v>
      </c>
    </row>
    <row r="2735" spans="22:23" x14ac:dyDescent="0.25">
      <c r="V2735" s="2">
        <v>38345</v>
      </c>
      <c r="W2735" s="2">
        <f t="shared" si="44"/>
        <v>44742</v>
      </c>
    </row>
    <row r="2736" spans="22:23" x14ac:dyDescent="0.25">
      <c r="V2736" s="2">
        <v>38346</v>
      </c>
      <c r="W2736" s="2">
        <f t="shared" si="44"/>
        <v>44742</v>
      </c>
    </row>
    <row r="2737" spans="22:23" x14ac:dyDescent="0.25">
      <c r="V2737" s="2">
        <v>38347</v>
      </c>
      <c r="W2737" s="2">
        <f t="shared" si="44"/>
        <v>44742</v>
      </c>
    </row>
    <row r="2738" spans="22:23" x14ac:dyDescent="0.25">
      <c r="V2738" s="2">
        <v>38348</v>
      </c>
      <c r="W2738" s="2">
        <f t="shared" si="44"/>
        <v>44742</v>
      </c>
    </row>
    <row r="2739" spans="22:23" x14ac:dyDescent="0.25">
      <c r="V2739" s="2">
        <v>38349</v>
      </c>
      <c r="W2739" s="2">
        <f t="shared" si="44"/>
        <v>44742</v>
      </c>
    </row>
    <row r="2740" spans="22:23" x14ac:dyDescent="0.25">
      <c r="V2740" s="2">
        <v>38350</v>
      </c>
      <c r="W2740" s="2">
        <f t="shared" si="44"/>
        <v>44742</v>
      </c>
    </row>
    <row r="2741" spans="22:23" x14ac:dyDescent="0.25">
      <c r="V2741" s="2">
        <v>38351</v>
      </c>
      <c r="W2741" s="2">
        <f t="shared" si="44"/>
        <v>44742</v>
      </c>
    </row>
    <row r="2742" spans="22:23" x14ac:dyDescent="0.25">
      <c r="V2742" s="2">
        <v>38352</v>
      </c>
      <c r="W2742" s="2">
        <f t="shared" si="44"/>
        <v>44742</v>
      </c>
    </row>
    <row r="2743" spans="22:23" x14ac:dyDescent="0.25">
      <c r="V2743" s="2">
        <v>38353</v>
      </c>
      <c r="W2743" s="2">
        <f t="shared" si="44"/>
        <v>44742</v>
      </c>
    </row>
    <row r="2744" spans="22:23" x14ac:dyDescent="0.25">
      <c r="V2744" s="2">
        <v>38354</v>
      </c>
      <c r="W2744" s="2">
        <f t="shared" si="44"/>
        <v>44742</v>
      </c>
    </row>
    <row r="2745" spans="22:23" x14ac:dyDescent="0.25">
      <c r="V2745" s="2">
        <v>38355</v>
      </c>
      <c r="W2745" s="2">
        <f t="shared" si="44"/>
        <v>44742</v>
      </c>
    </row>
    <row r="2746" spans="22:23" x14ac:dyDescent="0.25">
      <c r="V2746" s="2">
        <v>38356</v>
      </c>
      <c r="W2746" s="2">
        <f t="shared" si="44"/>
        <v>44742</v>
      </c>
    </row>
    <row r="2747" spans="22:23" x14ac:dyDescent="0.25">
      <c r="V2747" s="2">
        <v>38357</v>
      </c>
      <c r="W2747" s="2">
        <f t="shared" si="44"/>
        <v>44742</v>
      </c>
    </row>
    <row r="2748" spans="22:23" x14ac:dyDescent="0.25">
      <c r="V2748" s="2">
        <v>38358</v>
      </c>
      <c r="W2748" s="2">
        <f t="shared" si="44"/>
        <v>44742</v>
      </c>
    </row>
    <row r="2749" spans="22:23" x14ac:dyDescent="0.25">
      <c r="V2749" s="2">
        <v>38359</v>
      </c>
      <c r="W2749" s="2">
        <f t="shared" si="44"/>
        <v>44742</v>
      </c>
    </row>
    <row r="2750" spans="22:23" x14ac:dyDescent="0.25">
      <c r="V2750" s="2">
        <v>38360</v>
      </c>
      <c r="W2750" s="2">
        <f t="shared" si="44"/>
        <v>44742</v>
      </c>
    </row>
    <row r="2751" spans="22:23" x14ac:dyDescent="0.25">
      <c r="V2751" s="2">
        <v>38361</v>
      </c>
      <c r="W2751" s="2">
        <f t="shared" si="44"/>
        <v>44742</v>
      </c>
    </row>
    <row r="2752" spans="22:23" x14ac:dyDescent="0.25">
      <c r="V2752" s="2">
        <v>38362</v>
      </c>
      <c r="W2752" s="2">
        <f t="shared" si="44"/>
        <v>44742</v>
      </c>
    </row>
    <row r="2753" spans="22:23" x14ac:dyDescent="0.25">
      <c r="V2753" s="2">
        <v>38363</v>
      </c>
      <c r="W2753" s="2">
        <f t="shared" ref="W2753:W2816" si="45">W2752</f>
        <v>44742</v>
      </c>
    </row>
    <row r="2754" spans="22:23" x14ac:dyDescent="0.25">
      <c r="V2754" s="2">
        <v>38364</v>
      </c>
      <c r="W2754" s="2">
        <f t="shared" si="45"/>
        <v>44742</v>
      </c>
    </row>
    <row r="2755" spans="22:23" x14ac:dyDescent="0.25">
      <c r="V2755" s="2">
        <v>38365</v>
      </c>
      <c r="W2755" s="2">
        <f t="shared" si="45"/>
        <v>44742</v>
      </c>
    </row>
    <row r="2756" spans="22:23" x14ac:dyDescent="0.25">
      <c r="V2756" s="2">
        <v>38366</v>
      </c>
      <c r="W2756" s="2">
        <f t="shared" si="45"/>
        <v>44742</v>
      </c>
    </row>
    <row r="2757" spans="22:23" x14ac:dyDescent="0.25">
      <c r="V2757" s="2">
        <v>38367</v>
      </c>
      <c r="W2757" s="2">
        <f t="shared" si="45"/>
        <v>44742</v>
      </c>
    </row>
    <row r="2758" spans="22:23" x14ac:dyDescent="0.25">
      <c r="V2758" s="2">
        <v>38368</v>
      </c>
      <c r="W2758" s="2">
        <f t="shared" si="45"/>
        <v>44742</v>
      </c>
    </row>
    <row r="2759" spans="22:23" x14ac:dyDescent="0.25">
      <c r="V2759" s="2">
        <v>38369</v>
      </c>
      <c r="W2759" s="2">
        <f t="shared" si="45"/>
        <v>44742</v>
      </c>
    </row>
    <row r="2760" spans="22:23" x14ac:dyDescent="0.25">
      <c r="V2760" s="2">
        <v>38370</v>
      </c>
      <c r="W2760" s="2">
        <f t="shared" si="45"/>
        <v>44742</v>
      </c>
    </row>
    <row r="2761" spans="22:23" x14ac:dyDescent="0.25">
      <c r="V2761" s="2">
        <v>38371</v>
      </c>
      <c r="W2761" s="2">
        <f t="shared" si="45"/>
        <v>44742</v>
      </c>
    </row>
    <row r="2762" spans="22:23" x14ac:dyDescent="0.25">
      <c r="V2762" s="2">
        <v>38372</v>
      </c>
      <c r="W2762" s="2">
        <f t="shared" si="45"/>
        <v>44742</v>
      </c>
    </row>
    <row r="2763" spans="22:23" x14ac:dyDescent="0.25">
      <c r="V2763" s="2">
        <v>38373</v>
      </c>
      <c r="W2763" s="2">
        <f t="shared" si="45"/>
        <v>44742</v>
      </c>
    </row>
    <row r="2764" spans="22:23" x14ac:dyDescent="0.25">
      <c r="V2764" s="2">
        <v>38374</v>
      </c>
      <c r="W2764" s="2">
        <f t="shared" si="45"/>
        <v>44742</v>
      </c>
    </row>
    <row r="2765" spans="22:23" x14ac:dyDescent="0.25">
      <c r="V2765" s="2">
        <v>38375</v>
      </c>
      <c r="W2765" s="2">
        <f t="shared" si="45"/>
        <v>44742</v>
      </c>
    </row>
    <row r="2766" spans="22:23" x14ac:dyDescent="0.25">
      <c r="V2766" s="2">
        <v>38376</v>
      </c>
      <c r="W2766" s="2">
        <f t="shared" si="45"/>
        <v>44742</v>
      </c>
    </row>
    <row r="2767" spans="22:23" x14ac:dyDescent="0.25">
      <c r="V2767" s="2">
        <v>38377</v>
      </c>
      <c r="W2767" s="2">
        <f t="shared" si="45"/>
        <v>44742</v>
      </c>
    </row>
    <row r="2768" spans="22:23" x14ac:dyDescent="0.25">
      <c r="V2768" s="2">
        <v>38378</v>
      </c>
      <c r="W2768" s="2">
        <f t="shared" si="45"/>
        <v>44742</v>
      </c>
    </row>
    <row r="2769" spans="22:23" x14ac:dyDescent="0.25">
      <c r="V2769" s="2">
        <v>38379</v>
      </c>
      <c r="W2769" s="2">
        <f t="shared" si="45"/>
        <v>44742</v>
      </c>
    </row>
    <row r="2770" spans="22:23" x14ac:dyDescent="0.25">
      <c r="V2770" s="2">
        <v>38380</v>
      </c>
      <c r="W2770" s="2">
        <f t="shared" si="45"/>
        <v>44742</v>
      </c>
    </row>
    <row r="2771" spans="22:23" x14ac:dyDescent="0.25">
      <c r="V2771" s="2">
        <v>38381</v>
      </c>
      <c r="W2771" s="2">
        <f t="shared" si="45"/>
        <v>44742</v>
      </c>
    </row>
    <row r="2772" spans="22:23" x14ac:dyDescent="0.25">
      <c r="V2772" s="2">
        <v>38382</v>
      </c>
      <c r="W2772" s="2">
        <f t="shared" si="45"/>
        <v>44742</v>
      </c>
    </row>
    <row r="2773" spans="22:23" x14ac:dyDescent="0.25">
      <c r="V2773" s="2">
        <v>38383</v>
      </c>
      <c r="W2773" s="2">
        <f t="shared" si="45"/>
        <v>44742</v>
      </c>
    </row>
    <row r="2774" spans="22:23" x14ac:dyDescent="0.25">
      <c r="V2774" s="2">
        <v>38384</v>
      </c>
      <c r="W2774" s="2">
        <f t="shared" si="45"/>
        <v>44742</v>
      </c>
    </row>
    <row r="2775" spans="22:23" x14ac:dyDescent="0.25">
      <c r="V2775" s="2">
        <v>38385</v>
      </c>
      <c r="W2775" s="2">
        <f t="shared" si="45"/>
        <v>44742</v>
      </c>
    </row>
    <row r="2776" spans="22:23" x14ac:dyDescent="0.25">
      <c r="V2776" s="2">
        <v>38386</v>
      </c>
      <c r="W2776" s="2">
        <f t="shared" si="45"/>
        <v>44742</v>
      </c>
    </row>
    <row r="2777" spans="22:23" x14ac:dyDescent="0.25">
      <c r="V2777" s="2">
        <v>38387</v>
      </c>
      <c r="W2777" s="2">
        <f t="shared" si="45"/>
        <v>44742</v>
      </c>
    </row>
    <row r="2778" spans="22:23" x14ac:dyDescent="0.25">
      <c r="V2778" s="2">
        <v>38388</v>
      </c>
      <c r="W2778" s="2">
        <f t="shared" si="45"/>
        <v>44742</v>
      </c>
    </row>
    <row r="2779" spans="22:23" x14ac:dyDescent="0.25">
      <c r="V2779" s="2">
        <v>38389</v>
      </c>
      <c r="W2779" s="2">
        <f t="shared" si="45"/>
        <v>44742</v>
      </c>
    </row>
    <row r="2780" spans="22:23" x14ac:dyDescent="0.25">
      <c r="V2780" s="2">
        <v>38390</v>
      </c>
      <c r="W2780" s="2">
        <f t="shared" si="45"/>
        <v>44742</v>
      </c>
    </row>
    <row r="2781" spans="22:23" x14ac:dyDescent="0.25">
      <c r="V2781" s="2">
        <v>38391</v>
      </c>
      <c r="W2781" s="2">
        <f t="shared" si="45"/>
        <v>44742</v>
      </c>
    </row>
    <row r="2782" spans="22:23" x14ac:dyDescent="0.25">
      <c r="V2782" s="2">
        <v>38392</v>
      </c>
      <c r="W2782" s="2">
        <f t="shared" si="45"/>
        <v>44742</v>
      </c>
    </row>
    <row r="2783" spans="22:23" x14ac:dyDescent="0.25">
      <c r="V2783" s="2">
        <v>38393</v>
      </c>
      <c r="W2783" s="2">
        <f t="shared" si="45"/>
        <v>44742</v>
      </c>
    </row>
    <row r="2784" spans="22:23" x14ac:dyDescent="0.25">
      <c r="V2784" s="2">
        <v>38394</v>
      </c>
      <c r="W2784" s="2">
        <f t="shared" si="45"/>
        <v>44742</v>
      </c>
    </row>
    <row r="2785" spans="22:23" x14ac:dyDescent="0.25">
      <c r="V2785" s="2">
        <v>38395</v>
      </c>
      <c r="W2785" s="2">
        <f t="shared" si="45"/>
        <v>44742</v>
      </c>
    </row>
    <row r="2786" spans="22:23" x14ac:dyDescent="0.25">
      <c r="V2786" s="2">
        <v>38396</v>
      </c>
      <c r="W2786" s="2">
        <f t="shared" si="45"/>
        <v>44742</v>
      </c>
    </row>
    <row r="2787" spans="22:23" x14ac:dyDescent="0.25">
      <c r="V2787" s="2">
        <v>38397</v>
      </c>
      <c r="W2787" s="2">
        <f t="shared" si="45"/>
        <v>44742</v>
      </c>
    </row>
    <row r="2788" spans="22:23" x14ac:dyDescent="0.25">
      <c r="V2788" s="2">
        <v>38398</v>
      </c>
      <c r="W2788" s="2">
        <f t="shared" si="45"/>
        <v>44742</v>
      </c>
    </row>
    <row r="2789" spans="22:23" x14ac:dyDescent="0.25">
      <c r="V2789" s="2">
        <v>38399</v>
      </c>
      <c r="W2789" s="2">
        <f t="shared" si="45"/>
        <v>44742</v>
      </c>
    </row>
    <row r="2790" spans="22:23" x14ac:dyDescent="0.25">
      <c r="V2790" s="2">
        <v>38400</v>
      </c>
      <c r="W2790" s="2">
        <f t="shared" si="45"/>
        <v>44742</v>
      </c>
    </row>
    <row r="2791" spans="22:23" x14ac:dyDescent="0.25">
      <c r="V2791" s="2">
        <v>38401</v>
      </c>
      <c r="W2791" s="2">
        <f t="shared" si="45"/>
        <v>44742</v>
      </c>
    </row>
    <row r="2792" spans="22:23" x14ac:dyDescent="0.25">
      <c r="V2792" s="2">
        <v>38402</v>
      </c>
      <c r="W2792" s="2">
        <f t="shared" si="45"/>
        <v>44742</v>
      </c>
    </row>
    <row r="2793" spans="22:23" x14ac:dyDescent="0.25">
      <c r="V2793" s="2">
        <v>38403</v>
      </c>
      <c r="W2793" s="2">
        <f t="shared" si="45"/>
        <v>44742</v>
      </c>
    </row>
    <row r="2794" spans="22:23" x14ac:dyDescent="0.25">
      <c r="V2794" s="2">
        <v>38404</v>
      </c>
      <c r="W2794" s="2">
        <f t="shared" si="45"/>
        <v>44742</v>
      </c>
    </row>
    <row r="2795" spans="22:23" x14ac:dyDescent="0.25">
      <c r="V2795" s="2">
        <v>38405</v>
      </c>
      <c r="W2795" s="2">
        <f t="shared" si="45"/>
        <v>44742</v>
      </c>
    </row>
    <row r="2796" spans="22:23" x14ac:dyDescent="0.25">
      <c r="V2796" s="2">
        <v>38406</v>
      </c>
      <c r="W2796" s="2">
        <f t="shared" si="45"/>
        <v>44742</v>
      </c>
    </row>
    <row r="2797" spans="22:23" x14ac:dyDescent="0.25">
      <c r="V2797" s="2">
        <v>38407</v>
      </c>
      <c r="W2797" s="2">
        <f t="shared" si="45"/>
        <v>44742</v>
      </c>
    </row>
    <row r="2798" spans="22:23" x14ac:dyDescent="0.25">
      <c r="V2798" s="2">
        <v>38408</v>
      </c>
      <c r="W2798" s="2">
        <f t="shared" si="45"/>
        <v>44742</v>
      </c>
    </row>
    <row r="2799" spans="22:23" x14ac:dyDescent="0.25">
      <c r="V2799" s="2">
        <v>38409</v>
      </c>
      <c r="W2799" s="2">
        <f t="shared" si="45"/>
        <v>44742</v>
      </c>
    </row>
    <row r="2800" spans="22:23" x14ac:dyDescent="0.25">
      <c r="V2800" s="2">
        <v>38410</v>
      </c>
      <c r="W2800" s="2">
        <f t="shared" si="45"/>
        <v>44742</v>
      </c>
    </row>
    <row r="2801" spans="22:23" x14ac:dyDescent="0.25">
      <c r="V2801" s="2">
        <v>38411</v>
      </c>
      <c r="W2801" s="2">
        <f t="shared" si="45"/>
        <v>44742</v>
      </c>
    </row>
    <row r="2802" spans="22:23" x14ac:dyDescent="0.25">
      <c r="V2802" s="2">
        <v>38412</v>
      </c>
      <c r="W2802" s="2">
        <f t="shared" si="45"/>
        <v>44742</v>
      </c>
    </row>
    <row r="2803" spans="22:23" x14ac:dyDescent="0.25">
      <c r="V2803" s="2">
        <v>38413</v>
      </c>
      <c r="W2803" s="2">
        <f t="shared" si="45"/>
        <v>44742</v>
      </c>
    </row>
    <row r="2804" spans="22:23" x14ac:dyDescent="0.25">
      <c r="V2804" s="2">
        <v>38414</v>
      </c>
      <c r="W2804" s="2">
        <f t="shared" si="45"/>
        <v>44742</v>
      </c>
    </row>
    <row r="2805" spans="22:23" x14ac:dyDescent="0.25">
      <c r="V2805" s="2">
        <v>38415</v>
      </c>
      <c r="W2805" s="2">
        <f t="shared" si="45"/>
        <v>44742</v>
      </c>
    </row>
    <row r="2806" spans="22:23" x14ac:dyDescent="0.25">
      <c r="V2806" s="2">
        <v>38416</v>
      </c>
      <c r="W2806" s="2">
        <f t="shared" si="45"/>
        <v>44742</v>
      </c>
    </row>
    <row r="2807" spans="22:23" x14ac:dyDescent="0.25">
      <c r="V2807" s="2">
        <v>38417</v>
      </c>
      <c r="W2807" s="2">
        <f t="shared" si="45"/>
        <v>44742</v>
      </c>
    </row>
    <row r="2808" spans="22:23" x14ac:dyDescent="0.25">
      <c r="V2808" s="2">
        <v>38418</v>
      </c>
      <c r="W2808" s="2">
        <f t="shared" si="45"/>
        <v>44742</v>
      </c>
    </row>
    <row r="2809" spans="22:23" x14ac:dyDescent="0.25">
      <c r="V2809" s="2">
        <v>38419</v>
      </c>
      <c r="W2809" s="2">
        <f t="shared" si="45"/>
        <v>44742</v>
      </c>
    </row>
    <row r="2810" spans="22:23" x14ac:dyDescent="0.25">
      <c r="V2810" s="2">
        <v>38420</v>
      </c>
      <c r="W2810" s="2">
        <f t="shared" si="45"/>
        <v>44742</v>
      </c>
    </row>
    <row r="2811" spans="22:23" x14ac:dyDescent="0.25">
      <c r="V2811" s="2">
        <v>38421</v>
      </c>
      <c r="W2811" s="2">
        <f t="shared" si="45"/>
        <v>44742</v>
      </c>
    </row>
    <row r="2812" spans="22:23" x14ac:dyDescent="0.25">
      <c r="V2812" s="2">
        <v>38422</v>
      </c>
      <c r="W2812" s="2">
        <f t="shared" si="45"/>
        <v>44742</v>
      </c>
    </row>
    <row r="2813" spans="22:23" x14ac:dyDescent="0.25">
      <c r="V2813" s="2">
        <v>38423</v>
      </c>
      <c r="W2813" s="2">
        <f t="shared" si="45"/>
        <v>44742</v>
      </c>
    </row>
    <row r="2814" spans="22:23" x14ac:dyDescent="0.25">
      <c r="V2814" s="2">
        <v>38424</v>
      </c>
      <c r="W2814" s="2">
        <f t="shared" si="45"/>
        <v>44742</v>
      </c>
    </row>
    <row r="2815" spans="22:23" x14ac:dyDescent="0.25">
      <c r="V2815" s="2">
        <v>38425</v>
      </c>
      <c r="W2815" s="2">
        <f t="shared" si="45"/>
        <v>44742</v>
      </c>
    </row>
    <row r="2816" spans="22:23" x14ac:dyDescent="0.25">
      <c r="V2816" s="2">
        <v>38426</v>
      </c>
      <c r="W2816" s="2">
        <f t="shared" si="45"/>
        <v>44742</v>
      </c>
    </row>
    <row r="2817" spans="22:23" x14ac:dyDescent="0.25">
      <c r="V2817" s="2">
        <v>38427</v>
      </c>
      <c r="W2817" s="2">
        <f t="shared" ref="W2817:W2880" si="46">W2816</f>
        <v>44742</v>
      </c>
    </row>
    <row r="2818" spans="22:23" x14ac:dyDescent="0.25">
      <c r="V2818" s="2">
        <v>38428</v>
      </c>
      <c r="W2818" s="2">
        <f t="shared" si="46"/>
        <v>44742</v>
      </c>
    </row>
    <row r="2819" spans="22:23" x14ac:dyDescent="0.25">
      <c r="V2819" s="2">
        <v>38429</v>
      </c>
      <c r="W2819" s="2">
        <f t="shared" si="46"/>
        <v>44742</v>
      </c>
    </row>
    <row r="2820" spans="22:23" x14ac:dyDescent="0.25">
      <c r="V2820" s="2">
        <v>38430</v>
      </c>
      <c r="W2820" s="2">
        <f t="shared" si="46"/>
        <v>44742</v>
      </c>
    </row>
    <row r="2821" spans="22:23" x14ac:dyDescent="0.25">
      <c r="V2821" s="2">
        <v>38431</v>
      </c>
      <c r="W2821" s="2">
        <f t="shared" si="46"/>
        <v>44742</v>
      </c>
    </row>
    <row r="2822" spans="22:23" x14ac:dyDescent="0.25">
      <c r="V2822" s="2">
        <v>38432</v>
      </c>
      <c r="W2822" s="2">
        <f t="shared" si="46"/>
        <v>44742</v>
      </c>
    </row>
    <row r="2823" spans="22:23" x14ac:dyDescent="0.25">
      <c r="V2823" s="2">
        <v>38433</v>
      </c>
      <c r="W2823" s="2">
        <f t="shared" si="46"/>
        <v>44742</v>
      </c>
    </row>
    <row r="2824" spans="22:23" x14ac:dyDescent="0.25">
      <c r="V2824" s="2">
        <v>38434</v>
      </c>
      <c r="W2824" s="2">
        <f t="shared" si="46"/>
        <v>44742</v>
      </c>
    </row>
    <row r="2825" spans="22:23" x14ac:dyDescent="0.25">
      <c r="V2825" s="2">
        <v>38435</v>
      </c>
      <c r="W2825" s="2">
        <f t="shared" si="46"/>
        <v>44742</v>
      </c>
    </row>
    <row r="2826" spans="22:23" x14ac:dyDescent="0.25">
      <c r="V2826" s="2">
        <v>38436</v>
      </c>
      <c r="W2826" s="2">
        <f t="shared" si="46"/>
        <v>44742</v>
      </c>
    </row>
    <row r="2827" spans="22:23" x14ac:dyDescent="0.25">
      <c r="V2827" s="2">
        <v>38437</v>
      </c>
      <c r="W2827" s="2">
        <f t="shared" si="46"/>
        <v>44742</v>
      </c>
    </row>
    <row r="2828" spans="22:23" x14ac:dyDescent="0.25">
      <c r="V2828" s="2">
        <v>38438</v>
      </c>
      <c r="W2828" s="2">
        <f t="shared" si="46"/>
        <v>44742</v>
      </c>
    </row>
    <row r="2829" spans="22:23" x14ac:dyDescent="0.25">
      <c r="V2829" s="2">
        <v>38439</v>
      </c>
      <c r="W2829" s="2">
        <f t="shared" si="46"/>
        <v>44742</v>
      </c>
    </row>
    <row r="2830" spans="22:23" x14ac:dyDescent="0.25">
      <c r="V2830" s="2">
        <v>38440</v>
      </c>
      <c r="W2830" s="2">
        <f t="shared" si="46"/>
        <v>44742</v>
      </c>
    </row>
    <row r="2831" spans="22:23" x14ac:dyDescent="0.25">
      <c r="V2831" s="2">
        <v>38441</v>
      </c>
      <c r="W2831" s="2">
        <f t="shared" si="46"/>
        <v>44742</v>
      </c>
    </row>
    <row r="2832" spans="22:23" x14ac:dyDescent="0.25">
      <c r="V2832" s="2">
        <v>38442</v>
      </c>
      <c r="W2832" s="2">
        <f t="shared" si="46"/>
        <v>44742</v>
      </c>
    </row>
    <row r="2833" spans="22:23" x14ac:dyDescent="0.25">
      <c r="V2833" s="2">
        <v>38443</v>
      </c>
      <c r="W2833" s="2">
        <f t="shared" si="46"/>
        <v>44742</v>
      </c>
    </row>
    <row r="2834" spans="22:23" x14ac:dyDescent="0.25">
      <c r="V2834" s="2">
        <v>38444</v>
      </c>
      <c r="W2834" s="2">
        <f t="shared" si="46"/>
        <v>44742</v>
      </c>
    </row>
    <row r="2835" spans="22:23" x14ac:dyDescent="0.25">
      <c r="V2835" s="2">
        <v>38445</v>
      </c>
      <c r="W2835" s="2">
        <f t="shared" si="46"/>
        <v>44742</v>
      </c>
    </row>
    <row r="2836" spans="22:23" x14ac:dyDescent="0.25">
      <c r="V2836" s="2">
        <v>38446</v>
      </c>
      <c r="W2836" s="2">
        <f t="shared" si="46"/>
        <v>44742</v>
      </c>
    </row>
    <row r="2837" spans="22:23" x14ac:dyDescent="0.25">
      <c r="V2837" s="2">
        <v>38447</v>
      </c>
      <c r="W2837" s="2">
        <f t="shared" si="46"/>
        <v>44742</v>
      </c>
    </row>
    <row r="2838" spans="22:23" x14ac:dyDescent="0.25">
      <c r="V2838" s="2">
        <v>38448</v>
      </c>
      <c r="W2838" s="2">
        <f t="shared" si="46"/>
        <v>44742</v>
      </c>
    </row>
    <row r="2839" spans="22:23" x14ac:dyDescent="0.25">
      <c r="V2839" s="2">
        <v>38449</v>
      </c>
      <c r="W2839" s="2">
        <f t="shared" si="46"/>
        <v>44742</v>
      </c>
    </row>
    <row r="2840" spans="22:23" x14ac:dyDescent="0.25">
      <c r="V2840" s="2">
        <v>38450</v>
      </c>
      <c r="W2840" s="2">
        <f t="shared" si="46"/>
        <v>44742</v>
      </c>
    </row>
    <row r="2841" spans="22:23" x14ac:dyDescent="0.25">
      <c r="V2841" s="2">
        <v>38451</v>
      </c>
      <c r="W2841" s="2">
        <f t="shared" si="46"/>
        <v>44742</v>
      </c>
    </row>
    <row r="2842" spans="22:23" x14ac:dyDescent="0.25">
      <c r="V2842" s="2">
        <v>38452</v>
      </c>
      <c r="W2842" s="2">
        <f t="shared" si="46"/>
        <v>44742</v>
      </c>
    </row>
    <row r="2843" spans="22:23" x14ac:dyDescent="0.25">
      <c r="V2843" s="2">
        <v>38453</v>
      </c>
      <c r="W2843" s="2">
        <f t="shared" si="46"/>
        <v>44742</v>
      </c>
    </row>
    <row r="2844" spans="22:23" x14ac:dyDescent="0.25">
      <c r="V2844" s="2">
        <v>38454</v>
      </c>
      <c r="W2844" s="2">
        <f t="shared" si="46"/>
        <v>44742</v>
      </c>
    </row>
    <row r="2845" spans="22:23" x14ac:dyDescent="0.25">
      <c r="V2845" s="2">
        <v>38455</v>
      </c>
      <c r="W2845" s="2">
        <f t="shared" si="46"/>
        <v>44742</v>
      </c>
    </row>
    <row r="2846" spans="22:23" x14ac:dyDescent="0.25">
      <c r="V2846" s="2">
        <v>38456</v>
      </c>
      <c r="W2846" s="2">
        <f t="shared" si="46"/>
        <v>44742</v>
      </c>
    </row>
    <row r="2847" spans="22:23" x14ac:dyDescent="0.25">
      <c r="V2847" s="2">
        <v>38457</v>
      </c>
      <c r="W2847" s="2">
        <f t="shared" si="46"/>
        <v>44742</v>
      </c>
    </row>
    <row r="2848" spans="22:23" x14ac:dyDescent="0.25">
      <c r="V2848" s="2">
        <v>38458</v>
      </c>
      <c r="W2848" s="2">
        <f t="shared" si="46"/>
        <v>44742</v>
      </c>
    </row>
    <row r="2849" spans="22:23" x14ac:dyDescent="0.25">
      <c r="V2849" s="2">
        <v>38459</v>
      </c>
      <c r="W2849" s="2">
        <f t="shared" si="46"/>
        <v>44742</v>
      </c>
    </row>
    <row r="2850" spans="22:23" x14ac:dyDescent="0.25">
      <c r="V2850" s="2">
        <v>38460</v>
      </c>
      <c r="W2850" s="2">
        <f t="shared" si="46"/>
        <v>44742</v>
      </c>
    </row>
    <row r="2851" spans="22:23" x14ac:dyDescent="0.25">
      <c r="V2851" s="2">
        <v>38461</v>
      </c>
      <c r="W2851" s="2">
        <f t="shared" si="46"/>
        <v>44742</v>
      </c>
    </row>
    <row r="2852" spans="22:23" x14ac:dyDescent="0.25">
      <c r="V2852" s="2">
        <v>38462</v>
      </c>
      <c r="W2852" s="2">
        <f t="shared" si="46"/>
        <v>44742</v>
      </c>
    </row>
    <row r="2853" spans="22:23" x14ac:dyDescent="0.25">
      <c r="V2853" s="2">
        <v>38463</v>
      </c>
      <c r="W2853" s="2">
        <f t="shared" si="46"/>
        <v>44742</v>
      </c>
    </row>
    <row r="2854" spans="22:23" x14ac:dyDescent="0.25">
      <c r="V2854" s="2">
        <v>38464</v>
      </c>
      <c r="W2854" s="2">
        <f t="shared" si="46"/>
        <v>44742</v>
      </c>
    </row>
    <row r="2855" spans="22:23" x14ac:dyDescent="0.25">
      <c r="V2855" s="2">
        <v>38465</v>
      </c>
      <c r="W2855" s="2">
        <f t="shared" si="46"/>
        <v>44742</v>
      </c>
    </row>
    <row r="2856" spans="22:23" x14ac:dyDescent="0.25">
      <c r="V2856" s="2">
        <v>38466</v>
      </c>
      <c r="W2856" s="2">
        <f t="shared" si="46"/>
        <v>44742</v>
      </c>
    </row>
    <row r="2857" spans="22:23" x14ac:dyDescent="0.25">
      <c r="V2857" s="2">
        <v>38467</v>
      </c>
      <c r="W2857" s="2">
        <f t="shared" si="46"/>
        <v>44742</v>
      </c>
    </row>
    <row r="2858" spans="22:23" x14ac:dyDescent="0.25">
      <c r="V2858" s="2">
        <v>38468</v>
      </c>
      <c r="W2858" s="2">
        <f t="shared" si="46"/>
        <v>44742</v>
      </c>
    </row>
    <row r="2859" spans="22:23" x14ac:dyDescent="0.25">
      <c r="V2859" s="2">
        <v>38469</v>
      </c>
      <c r="W2859" s="2">
        <f t="shared" si="46"/>
        <v>44742</v>
      </c>
    </row>
    <row r="2860" spans="22:23" x14ac:dyDescent="0.25">
      <c r="V2860" s="2">
        <v>38470</v>
      </c>
      <c r="W2860" s="2">
        <f t="shared" si="46"/>
        <v>44742</v>
      </c>
    </row>
    <row r="2861" spans="22:23" x14ac:dyDescent="0.25">
      <c r="V2861" s="2">
        <v>38471</v>
      </c>
      <c r="W2861" s="2">
        <f t="shared" si="46"/>
        <v>44742</v>
      </c>
    </row>
    <row r="2862" spans="22:23" x14ac:dyDescent="0.25">
      <c r="V2862" s="2">
        <v>38472</v>
      </c>
      <c r="W2862" s="2">
        <f t="shared" si="46"/>
        <v>44742</v>
      </c>
    </row>
    <row r="2863" spans="22:23" x14ac:dyDescent="0.25">
      <c r="V2863" s="2">
        <v>38473</v>
      </c>
      <c r="W2863" s="2">
        <f t="shared" si="46"/>
        <v>44742</v>
      </c>
    </row>
    <row r="2864" spans="22:23" x14ac:dyDescent="0.25">
      <c r="V2864" s="2">
        <v>38474</v>
      </c>
      <c r="W2864" s="2">
        <f t="shared" si="46"/>
        <v>44742</v>
      </c>
    </row>
    <row r="2865" spans="22:23" x14ac:dyDescent="0.25">
      <c r="V2865" s="2">
        <v>38475</v>
      </c>
      <c r="W2865" s="2">
        <f t="shared" si="46"/>
        <v>44742</v>
      </c>
    </row>
    <row r="2866" spans="22:23" x14ac:dyDescent="0.25">
      <c r="V2866" s="2">
        <v>38476</v>
      </c>
      <c r="W2866" s="2">
        <f t="shared" si="46"/>
        <v>44742</v>
      </c>
    </row>
    <row r="2867" spans="22:23" x14ac:dyDescent="0.25">
      <c r="V2867" s="2">
        <v>38477</v>
      </c>
      <c r="W2867" s="2">
        <f t="shared" si="46"/>
        <v>44742</v>
      </c>
    </row>
    <row r="2868" spans="22:23" x14ac:dyDescent="0.25">
      <c r="V2868" s="2">
        <v>38478</v>
      </c>
      <c r="W2868" s="2">
        <f t="shared" si="46"/>
        <v>44742</v>
      </c>
    </row>
    <row r="2869" spans="22:23" x14ac:dyDescent="0.25">
      <c r="V2869" s="2">
        <v>38479</v>
      </c>
      <c r="W2869" s="2">
        <f t="shared" si="46"/>
        <v>44742</v>
      </c>
    </row>
    <row r="2870" spans="22:23" x14ac:dyDescent="0.25">
      <c r="V2870" s="2">
        <v>38480</v>
      </c>
      <c r="W2870" s="2">
        <f t="shared" si="46"/>
        <v>44742</v>
      </c>
    </row>
    <row r="2871" spans="22:23" x14ac:dyDescent="0.25">
      <c r="V2871" s="2">
        <v>38481</v>
      </c>
      <c r="W2871" s="2">
        <f t="shared" si="46"/>
        <v>44742</v>
      </c>
    </row>
    <row r="2872" spans="22:23" x14ac:dyDescent="0.25">
      <c r="V2872" s="2">
        <v>38482</v>
      </c>
      <c r="W2872" s="2">
        <f t="shared" si="46"/>
        <v>44742</v>
      </c>
    </row>
    <row r="2873" spans="22:23" x14ac:dyDescent="0.25">
      <c r="V2873" s="2">
        <v>38483</v>
      </c>
      <c r="W2873" s="2">
        <f t="shared" si="46"/>
        <v>44742</v>
      </c>
    </row>
    <row r="2874" spans="22:23" x14ac:dyDescent="0.25">
      <c r="V2874" s="2">
        <v>38484</v>
      </c>
      <c r="W2874" s="2">
        <f t="shared" si="46"/>
        <v>44742</v>
      </c>
    </row>
    <row r="2875" spans="22:23" x14ac:dyDescent="0.25">
      <c r="V2875" s="2">
        <v>38485</v>
      </c>
      <c r="W2875" s="2">
        <f t="shared" si="46"/>
        <v>44742</v>
      </c>
    </row>
    <row r="2876" spans="22:23" x14ac:dyDescent="0.25">
      <c r="V2876" s="2">
        <v>38486</v>
      </c>
      <c r="W2876" s="2">
        <f t="shared" si="46"/>
        <v>44742</v>
      </c>
    </row>
    <row r="2877" spans="22:23" x14ac:dyDescent="0.25">
      <c r="V2877" s="2">
        <v>38487</v>
      </c>
      <c r="W2877" s="2">
        <f t="shared" si="46"/>
        <v>44742</v>
      </c>
    </row>
    <row r="2878" spans="22:23" x14ac:dyDescent="0.25">
      <c r="V2878" s="2">
        <v>38488</v>
      </c>
      <c r="W2878" s="2">
        <f t="shared" si="46"/>
        <v>44742</v>
      </c>
    </row>
    <row r="2879" spans="22:23" x14ac:dyDescent="0.25">
      <c r="V2879" s="2">
        <v>38489</v>
      </c>
      <c r="W2879" s="2">
        <f t="shared" si="46"/>
        <v>44742</v>
      </c>
    </row>
    <row r="2880" spans="22:23" x14ac:dyDescent="0.25">
      <c r="V2880" s="2">
        <v>38490</v>
      </c>
      <c r="W2880" s="2">
        <f t="shared" si="46"/>
        <v>44742</v>
      </c>
    </row>
    <row r="2881" spans="22:23" x14ac:dyDescent="0.25">
      <c r="V2881" s="2">
        <v>38491</v>
      </c>
      <c r="W2881" s="2">
        <f t="shared" ref="W2881:W2923" si="47">W2880</f>
        <v>44742</v>
      </c>
    </row>
    <row r="2882" spans="22:23" x14ac:dyDescent="0.25">
      <c r="V2882" s="2">
        <v>38492</v>
      </c>
      <c r="W2882" s="2">
        <f t="shared" si="47"/>
        <v>44742</v>
      </c>
    </row>
    <row r="2883" spans="22:23" x14ac:dyDescent="0.25">
      <c r="V2883" s="2">
        <v>38493</v>
      </c>
      <c r="W2883" s="2">
        <f t="shared" si="47"/>
        <v>44742</v>
      </c>
    </row>
    <row r="2884" spans="22:23" x14ac:dyDescent="0.25">
      <c r="V2884" s="2">
        <v>38494</v>
      </c>
      <c r="W2884" s="2">
        <f t="shared" si="47"/>
        <v>44742</v>
      </c>
    </row>
    <row r="2885" spans="22:23" x14ac:dyDescent="0.25">
      <c r="V2885" s="2">
        <v>38495</v>
      </c>
      <c r="W2885" s="2">
        <f t="shared" si="47"/>
        <v>44742</v>
      </c>
    </row>
    <row r="2886" spans="22:23" x14ac:dyDescent="0.25">
      <c r="V2886" s="2">
        <v>38496</v>
      </c>
      <c r="W2886" s="2">
        <f t="shared" si="47"/>
        <v>44742</v>
      </c>
    </row>
    <row r="2887" spans="22:23" x14ac:dyDescent="0.25">
      <c r="V2887" s="2">
        <v>38497</v>
      </c>
      <c r="W2887" s="2">
        <f t="shared" si="47"/>
        <v>44742</v>
      </c>
    </row>
    <row r="2888" spans="22:23" x14ac:dyDescent="0.25">
      <c r="V2888" s="2">
        <v>38498</v>
      </c>
      <c r="W2888" s="2">
        <f t="shared" si="47"/>
        <v>44742</v>
      </c>
    </row>
    <row r="2889" spans="22:23" x14ac:dyDescent="0.25">
      <c r="V2889" s="2">
        <v>38499</v>
      </c>
      <c r="W2889" s="2">
        <f t="shared" si="47"/>
        <v>44742</v>
      </c>
    </row>
    <row r="2890" spans="22:23" x14ac:dyDescent="0.25">
      <c r="V2890" s="2">
        <v>38500</v>
      </c>
      <c r="W2890" s="2">
        <f t="shared" si="47"/>
        <v>44742</v>
      </c>
    </row>
    <row r="2891" spans="22:23" x14ac:dyDescent="0.25">
      <c r="V2891" s="2">
        <v>38501</v>
      </c>
      <c r="W2891" s="2">
        <f t="shared" si="47"/>
        <v>44742</v>
      </c>
    </row>
    <row r="2892" spans="22:23" x14ac:dyDescent="0.25">
      <c r="V2892" s="2">
        <v>38502</v>
      </c>
      <c r="W2892" s="2">
        <f t="shared" si="47"/>
        <v>44742</v>
      </c>
    </row>
    <row r="2893" spans="22:23" x14ac:dyDescent="0.25">
      <c r="V2893" s="2">
        <v>38503</v>
      </c>
      <c r="W2893" s="2">
        <f t="shared" si="47"/>
        <v>44742</v>
      </c>
    </row>
    <row r="2894" spans="22:23" x14ac:dyDescent="0.25">
      <c r="V2894" s="2">
        <v>38504</v>
      </c>
      <c r="W2894" s="2">
        <f t="shared" si="47"/>
        <v>44742</v>
      </c>
    </row>
    <row r="2895" spans="22:23" x14ac:dyDescent="0.25">
      <c r="V2895" s="2">
        <v>38505</v>
      </c>
      <c r="W2895" s="2">
        <f t="shared" si="47"/>
        <v>44742</v>
      </c>
    </row>
    <row r="2896" spans="22:23" x14ac:dyDescent="0.25">
      <c r="V2896" s="2">
        <v>38506</v>
      </c>
      <c r="W2896" s="2">
        <f t="shared" si="47"/>
        <v>44742</v>
      </c>
    </row>
    <row r="2897" spans="22:23" x14ac:dyDescent="0.25">
      <c r="V2897" s="2">
        <v>38507</v>
      </c>
      <c r="W2897" s="2">
        <f t="shared" si="47"/>
        <v>44742</v>
      </c>
    </row>
    <row r="2898" spans="22:23" x14ac:dyDescent="0.25">
      <c r="V2898" s="2">
        <v>38508</v>
      </c>
      <c r="W2898" s="2">
        <f t="shared" si="47"/>
        <v>44742</v>
      </c>
    </row>
    <row r="2899" spans="22:23" x14ac:dyDescent="0.25">
      <c r="V2899" s="2">
        <v>38509</v>
      </c>
      <c r="W2899" s="2">
        <f t="shared" si="47"/>
        <v>44742</v>
      </c>
    </row>
    <row r="2900" spans="22:23" x14ac:dyDescent="0.25">
      <c r="V2900" s="2">
        <v>38510</v>
      </c>
      <c r="W2900" s="2">
        <f t="shared" si="47"/>
        <v>44742</v>
      </c>
    </row>
    <row r="2901" spans="22:23" x14ac:dyDescent="0.25">
      <c r="V2901" s="2">
        <v>38511</v>
      </c>
      <c r="W2901" s="2">
        <f t="shared" si="47"/>
        <v>44742</v>
      </c>
    </row>
    <row r="2902" spans="22:23" x14ac:dyDescent="0.25">
      <c r="V2902" s="2">
        <v>38512</v>
      </c>
      <c r="W2902" s="2">
        <f t="shared" si="47"/>
        <v>44742</v>
      </c>
    </row>
    <row r="2903" spans="22:23" x14ac:dyDescent="0.25">
      <c r="V2903" s="2">
        <v>38513</v>
      </c>
      <c r="W2903" s="2">
        <f t="shared" si="47"/>
        <v>44742</v>
      </c>
    </row>
    <row r="2904" spans="22:23" x14ac:dyDescent="0.25">
      <c r="V2904" s="2">
        <v>38514</v>
      </c>
      <c r="W2904" s="2">
        <f t="shared" si="47"/>
        <v>44742</v>
      </c>
    </row>
    <row r="2905" spans="22:23" x14ac:dyDescent="0.25">
      <c r="V2905" s="2">
        <v>38515</v>
      </c>
      <c r="W2905" s="2">
        <f t="shared" si="47"/>
        <v>44742</v>
      </c>
    </row>
    <row r="2906" spans="22:23" x14ac:dyDescent="0.25">
      <c r="V2906" s="2">
        <v>38516</v>
      </c>
      <c r="W2906" s="2">
        <f t="shared" si="47"/>
        <v>44742</v>
      </c>
    </row>
    <row r="2907" spans="22:23" x14ac:dyDescent="0.25">
      <c r="V2907" s="2">
        <v>38517</v>
      </c>
      <c r="W2907" s="2">
        <f t="shared" si="47"/>
        <v>44742</v>
      </c>
    </row>
    <row r="2908" spans="22:23" x14ac:dyDescent="0.25">
      <c r="V2908" s="2">
        <v>38518</v>
      </c>
      <c r="W2908" s="2">
        <f t="shared" si="47"/>
        <v>44742</v>
      </c>
    </row>
    <row r="2909" spans="22:23" x14ac:dyDescent="0.25">
      <c r="V2909" s="2">
        <v>38519</v>
      </c>
      <c r="W2909" s="2">
        <f t="shared" si="47"/>
        <v>44742</v>
      </c>
    </row>
    <row r="2910" spans="22:23" x14ac:dyDescent="0.25">
      <c r="V2910" s="2">
        <v>38520</v>
      </c>
      <c r="W2910" s="2">
        <f t="shared" si="47"/>
        <v>44742</v>
      </c>
    </row>
    <row r="2911" spans="22:23" x14ac:dyDescent="0.25">
      <c r="V2911" s="2">
        <v>38521</v>
      </c>
      <c r="W2911" s="2">
        <f t="shared" si="47"/>
        <v>44742</v>
      </c>
    </row>
    <row r="2912" spans="22:23" x14ac:dyDescent="0.25">
      <c r="V2912" s="2">
        <v>38522</v>
      </c>
      <c r="W2912" s="2">
        <f t="shared" si="47"/>
        <v>44742</v>
      </c>
    </row>
    <row r="2913" spans="22:23" x14ac:dyDescent="0.25">
      <c r="V2913" s="2">
        <v>38523</v>
      </c>
      <c r="W2913" s="2">
        <f t="shared" si="47"/>
        <v>44742</v>
      </c>
    </row>
    <row r="2914" spans="22:23" x14ac:dyDescent="0.25">
      <c r="V2914" s="2">
        <v>38524</v>
      </c>
      <c r="W2914" s="2">
        <f t="shared" si="47"/>
        <v>44742</v>
      </c>
    </row>
    <row r="2915" spans="22:23" x14ac:dyDescent="0.25">
      <c r="V2915" s="2">
        <v>38525</v>
      </c>
      <c r="W2915" s="2">
        <f t="shared" si="47"/>
        <v>44742</v>
      </c>
    </row>
    <row r="2916" spans="22:23" x14ac:dyDescent="0.25">
      <c r="V2916" s="2">
        <v>38526</v>
      </c>
      <c r="W2916" s="2">
        <f t="shared" si="47"/>
        <v>44742</v>
      </c>
    </row>
    <row r="2917" spans="22:23" x14ac:dyDescent="0.25">
      <c r="V2917" s="2">
        <v>38527</v>
      </c>
      <c r="W2917" s="2">
        <f t="shared" si="47"/>
        <v>44742</v>
      </c>
    </row>
    <row r="2918" spans="22:23" x14ac:dyDescent="0.25">
      <c r="V2918" s="2">
        <v>38528</v>
      </c>
      <c r="W2918" s="2">
        <f t="shared" si="47"/>
        <v>44742</v>
      </c>
    </row>
    <row r="2919" spans="22:23" x14ac:dyDescent="0.25">
      <c r="V2919" s="2">
        <v>38529</v>
      </c>
      <c r="W2919" s="2">
        <f t="shared" si="47"/>
        <v>44742</v>
      </c>
    </row>
    <row r="2920" spans="22:23" x14ac:dyDescent="0.25">
      <c r="V2920" s="2">
        <v>38530</v>
      </c>
      <c r="W2920" s="2">
        <f t="shared" si="47"/>
        <v>44742</v>
      </c>
    </row>
    <row r="2921" spans="22:23" x14ac:dyDescent="0.25">
      <c r="V2921" s="2">
        <v>38531</v>
      </c>
      <c r="W2921" s="2">
        <f t="shared" si="47"/>
        <v>44742</v>
      </c>
    </row>
    <row r="2922" spans="22:23" x14ac:dyDescent="0.25">
      <c r="V2922" s="2">
        <v>38532</v>
      </c>
      <c r="W2922" s="2">
        <f t="shared" si="47"/>
        <v>44742</v>
      </c>
    </row>
    <row r="2923" spans="22:23" x14ac:dyDescent="0.25">
      <c r="V2923" s="2">
        <v>38533</v>
      </c>
      <c r="W2923" s="2">
        <f t="shared" si="47"/>
        <v>44742</v>
      </c>
    </row>
    <row r="2924" spans="22:23" x14ac:dyDescent="0.25">
      <c r="V2924" s="2">
        <v>38534</v>
      </c>
      <c r="W2924" s="2">
        <v>45107</v>
      </c>
    </row>
    <row r="2925" spans="22:23" x14ac:dyDescent="0.25">
      <c r="V2925" s="2">
        <v>38535</v>
      </c>
      <c r="W2925" s="2">
        <f>W2924</f>
        <v>45107</v>
      </c>
    </row>
    <row r="2926" spans="22:23" x14ac:dyDescent="0.25">
      <c r="V2926" s="2">
        <v>38536</v>
      </c>
      <c r="W2926" s="2">
        <f t="shared" ref="W2926:W2989" si="48">W2925</f>
        <v>45107</v>
      </c>
    </row>
    <row r="2927" spans="22:23" x14ac:dyDescent="0.25">
      <c r="V2927" s="2">
        <v>38537</v>
      </c>
      <c r="W2927" s="2">
        <f t="shared" si="48"/>
        <v>45107</v>
      </c>
    </row>
    <row r="2928" spans="22:23" x14ac:dyDescent="0.25">
      <c r="V2928" s="2">
        <v>38538</v>
      </c>
      <c r="W2928" s="2">
        <f t="shared" si="48"/>
        <v>45107</v>
      </c>
    </row>
    <row r="2929" spans="22:23" x14ac:dyDescent="0.25">
      <c r="V2929" s="2">
        <v>38539</v>
      </c>
      <c r="W2929" s="2">
        <f t="shared" si="48"/>
        <v>45107</v>
      </c>
    </row>
    <row r="2930" spans="22:23" x14ac:dyDescent="0.25">
      <c r="V2930" s="2">
        <v>38540</v>
      </c>
      <c r="W2930" s="2">
        <f t="shared" si="48"/>
        <v>45107</v>
      </c>
    </row>
    <row r="2931" spans="22:23" x14ac:dyDescent="0.25">
      <c r="V2931" s="2">
        <v>38541</v>
      </c>
      <c r="W2931" s="2">
        <f t="shared" si="48"/>
        <v>45107</v>
      </c>
    </row>
    <row r="2932" spans="22:23" x14ac:dyDescent="0.25">
      <c r="V2932" s="2">
        <v>38542</v>
      </c>
      <c r="W2932" s="2">
        <f t="shared" si="48"/>
        <v>45107</v>
      </c>
    </row>
    <row r="2933" spans="22:23" x14ac:dyDescent="0.25">
      <c r="V2933" s="2">
        <v>38543</v>
      </c>
      <c r="W2933" s="2">
        <f t="shared" si="48"/>
        <v>45107</v>
      </c>
    </row>
    <row r="2934" spans="22:23" x14ac:dyDescent="0.25">
      <c r="V2934" s="2">
        <v>38544</v>
      </c>
      <c r="W2934" s="2">
        <f t="shared" si="48"/>
        <v>45107</v>
      </c>
    </row>
    <row r="2935" spans="22:23" x14ac:dyDescent="0.25">
      <c r="V2935" s="2">
        <v>38545</v>
      </c>
      <c r="W2935" s="2">
        <f t="shared" si="48"/>
        <v>45107</v>
      </c>
    </row>
    <row r="2936" spans="22:23" x14ac:dyDescent="0.25">
      <c r="V2936" s="2">
        <v>38546</v>
      </c>
      <c r="W2936" s="2">
        <f t="shared" si="48"/>
        <v>45107</v>
      </c>
    </row>
    <row r="2937" spans="22:23" x14ac:dyDescent="0.25">
      <c r="V2937" s="2">
        <v>38547</v>
      </c>
      <c r="W2937" s="2">
        <f t="shared" si="48"/>
        <v>45107</v>
      </c>
    </row>
    <row r="2938" spans="22:23" x14ac:dyDescent="0.25">
      <c r="V2938" s="2">
        <v>38548</v>
      </c>
      <c r="W2938" s="2">
        <f t="shared" si="48"/>
        <v>45107</v>
      </c>
    </row>
    <row r="2939" spans="22:23" x14ac:dyDescent="0.25">
      <c r="V2939" s="2">
        <v>38549</v>
      </c>
      <c r="W2939" s="2">
        <f t="shared" si="48"/>
        <v>45107</v>
      </c>
    </row>
    <row r="2940" spans="22:23" x14ac:dyDescent="0.25">
      <c r="V2940" s="2">
        <v>38550</v>
      </c>
      <c r="W2940" s="2">
        <f t="shared" si="48"/>
        <v>45107</v>
      </c>
    </row>
    <row r="2941" spans="22:23" x14ac:dyDescent="0.25">
      <c r="V2941" s="2">
        <v>38551</v>
      </c>
      <c r="W2941" s="2">
        <f t="shared" si="48"/>
        <v>45107</v>
      </c>
    </row>
    <row r="2942" spans="22:23" x14ac:dyDescent="0.25">
      <c r="V2942" s="2">
        <v>38552</v>
      </c>
      <c r="W2942" s="2">
        <f t="shared" si="48"/>
        <v>45107</v>
      </c>
    </row>
    <row r="2943" spans="22:23" x14ac:dyDescent="0.25">
      <c r="V2943" s="2">
        <v>38553</v>
      </c>
      <c r="W2943" s="2">
        <f t="shared" si="48"/>
        <v>45107</v>
      </c>
    </row>
    <row r="2944" spans="22:23" x14ac:dyDescent="0.25">
      <c r="V2944" s="2">
        <v>38554</v>
      </c>
      <c r="W2944" s="2">
        <f t="shared" si="48"/>
        <v>45107</v>
      </c>
    </row>
    <row r="2945" spans="22:23" x14ac:dyDescent="0.25">
      <c r="V2945" s="2">
        <v>38555</v>
      </c>
      <c r="W2945" s="2">
        <f t="shared" si="48"/>
        <v>45107</v>
      </c>
    </row>
    <row r="2946" spans="22:23" x14ac:dyDescent="0.25">
      <c r="V2946" s="2">
        <v>38556</v>
      </c>
      <c r="W2946" s="2">
        <f t="shared" si="48"/>
        <v>45107</v>
      </c>
    </row>
    <row r="2947" spans="22:23" x14ac:dyDescent="0.25">
      <c r="V2947" s="2">
        <v>38557</v>
      </c>
      <c r="W2947" s="2">
        <f t="shared" si="48"/>
        <v>45107</v>
      </c>
    </row>
    <row r="2948" spans="22:23" x14ac:dyDescent="0.25">
      <c r="V2948" s="2">
        <v>38558</v>
      </c>
      <c r="W2948" s="2">
        <f t="shared" si="48"/>
        <v>45107</v>
      </c>
    </row>
    <row r="2949" spans="22:23" x14ac:dyDescent="0.25">
      <c r="V2949" s="2">
        <v>38559</v>
      </c>
      <c r="W2949" s="2">
        <f t="shared" si="48"/>
        <v>45107</v>
      </c>
    </row>
    <row r="2950" spans="22:23" x14ac:dyDescent="0.25">
      <c r="V2950" s="2">
        <v>38560</v>
      </c>
      <c r="W2950" s="2">
        <f t="shared" si="48"/>
        <v>45107</v>
      </c>
    </row>
    <row r="2951" spans="22:23" x14ac:dyDescent="0.25">
      <c r="V2951" s="2">
        <v>38561</v>
      </c>
      <c r="W2951" s="2">
        <f t="shared" si="48"/>
        <v>45107</v>
      </c>
    </row>
    <row r="2952" spans="22:23" x14ac:dyDescent="0.25">
      <c r="V2952" s="2">
        <v>38562</v>
      </c>
      <c r="W2952" s="2">
        <f t="shared" si="48"/>
        <v>45107</v>
      </c>
    </row>
    <row r="2953" spans="22:23" x14ac:dyDescent="0.25">
      <c r="V2953" s="2">
        <v>38563</v>
      </c>
      <c r="W2953" s="2">
        <f t="shared" si="48"/>
        <v>45107</v>
      </c>
    </row>
    <row r="2954" spans="22:23" x14ac:dyDescent="0.25">
      <c r="V2954" s="2">
        <v>38564</v>
      </c>
      <c r="W2954" s="2">
        <f t="shared" si="48"/>
        <v>45107</v>
      </c>
    </row>
    <row r="2955" spans="22:23" x14ac:dyDescent="0.25">
      <c r="V2955" s="2">
        <v>38565</v>
      </c>
      <c r="W2955" s="2">
        <f t="shared" si="48"/>
        <v>45107</v>
      </c>
    </row>
    <row r="2956" spans="22:23" x14ac:dyDescent="0.25">
      <c r="V2956" s="2">
        <v>38566</v>
      </c>
      <c r="W2956" s="2">
        <f t="shared" si="48"/>
        <v>45107</v>
      </c>
    </row>
    <row r="2957" spans="22:23" x14ac:dyDescent="0.25">
      <c r="V2957" s="2">
        <v>38567</v>
      </c>
      <c r="W2957" s="2">
        <f t="shared" si="48"/>
        <v>45107</v>
      </c>
    </row>
    <row r="2958" spans="22:23" x14ac:dyDescent="0.25">
      <c r="V2958" s="2">
        <v>38568</v>
      </c>
      <c r="W2958" s="2">
        <f t="shared" si="48"/>
        <v>45107</v>
      </c>
    </row>
    <row r="2959" spans="22:23" x14ac:dyDescent="0.25">
      <c r="V2959" s="2">
        <v>38569</v>
      </c>
      <c r="W2959" s="2">
        <f t="shared" si="48"/>
        <v>45107</v>
      </c>
    </row>
    <row r="2960" spans="22:23" x14ac:dyDescent="0.25">
      <c r="V2960" s="2">
        <v>38570</v>
      </c>
      <c r="W2960" s="2">
        <f t="shared" si="48"/>
        <v>45107</v>
      </c>
    </row>
    <row r="2961" spans="22:23" x14ac:dyDescent="0.25">
      <c r="V2961" s="2">
        <v>38571</v>
      </c>
      <c r="W2961" s="2">
        <f t="shared" si="48"/>
        <v>45107</v>
      </c>
    </row>
    <row r="2962" spans="22:23" x14ac:dyDescent="0.25">
      <c r="V2962" s="2">
        <v>38572</v>
      </c>
      <c r="W2962" s="2">
        <f t="shared" si="48"/>
        <v>45107</v>
      </c>
    </row>
    <row r="2963" spans="22:23" x14ac:dyDescent="0.25">
      <c r="V2963" s="2">
        <v>38573</v>
      </c>
      <c r="W2963" s="2">
        <f t="shared" si="48"/>
        <v>45107</v>
      </c>
    </row>
    <row r="2964" spans="22:23" x14ac:dyDescent="0.25">
      <c r="V2964" s="2">
        <v>38574</v>
      </c>
      <c r="W2964" s="2">
        <f t="shared" si="48"/>
        <v>45107</v>
      </c>
    </row>
    <row r="2965" spans="22:23" x14ac:dyDescent="0.25">
      <c r="V2965" s="2">
        <v>38575</v>
      </c>
      <c r="W2965" s="2">
        <f t="shared" si="48"/>
        <v>45107</v>
      </c>
    </row>
    <row r="2966" spans="22:23" x14ac:dyDescent="0.25">
      <c r="V2966" s="2">
        <v>38576</v>
      </c>
      <c r="W2966" s="2">
        <f t="shared" si="48"/>
        <v>45107</v>
      </c>
    </row>
    <row r="2967" spans="22:23" x14ac:dyDescent="0.25">
      <c r="V2967" s="2">
        <v>38577</v>
      </c>
      <c r="W2967" s="2">
        <f t="shared" si="48"/>
        <v>45107</v>
      </c>
    </row>
    <row r="2968" spans="22:23" x14ac:dyDescent="0.25">
      <c r="V2968" s="2">
        <v>38578</v>
      </c>
      <c r="W2968" s="2">
        <f t="shared" si="48"/>
        <v>45107</v>
      </c>
    </row>
    <row r="2969" spans="22:23" x14ac:dyDescent="0.25">
      <c r="V2969" s="2">
        <v>38579</v>
      </c>
      <c r="W2969" s="2">
        <f t="shared" si="48"/>
        <v>45107</v>
      </c>
    </row>
    <row r="2970" spans="22:23" x14ac:dyDescent="0.25">
      <c r="V2970" s="2">
        <v>38580</v>
      </c>
      <c r="W2970" s="2">
        <f t="shared" si="48"/>
        <v>45107</v>
      </c>
    </row>
    <row r="2971" spans="22:23" x14ac:dyDescent="0.25">
      <c r="V2971" s="2">
        <v>38581</v>
      </c>
      <c r="W2971" s="2">
        <f t="shared" si="48"/>
        <v>45107</v>
      </c>
    </row>
    <row r="2972" spans="22:23" x14ac:dyDescent="0.25">
      <c r="V2972" s="2">
        <v>38582</v>
      </c>
      <c r="W2972" s="2">
        <f t="shared" si="48"/>
        <v>45107</v>
      </c>
    </row>
    <row r="2973" spans="22:23" x14ac:dyDescent="0.25">
      <c r="V2973" s="2">
        <v>38583</v>
      </c>
      <c r="W2973" s="2">
        <f t="shared" si="48"/>
        <v>45107</v>
      </c>
    </row>
    <row r="2974" spans="22:23" x14ac:dyDescent="0.25">
      <c r="V2974" s="2">
        <v>38584</v>
      </c>
      <c r="W2974" s="2">
        <f t="shared" si="48"/>
        <v>45107</v>
      </c>
    </row>
    <row r="2975" spans="22:23" x14ac:dyDescent="0.25">
      <c r="V2975" s="2">
        <v>38585</v>
      </c>
      <c r="W2975" s="2">
        <f t="shared" si="48"/>
        <v>45107</v>
      </c>
    </row>
    <row r="2976" spans="22:23" x14ac:dyDescent="0.25">
      <c r="V2976" s="2">
        <v>38586</v>
      </c>
      <c r="W2976" s="2">
        <f t="shared" si="48"/>
        <v>45107</v>
      </c>
    </row>
    <row r="2977" spans="22:23" x14ac:dyDescent="0.25">
      <c r="V2977" s="2">
        <v>38587</v>
      </c>
      <c r="W2977" s="2">
        <f t="shared" si="48"/>
        <v>45107</v>
      </c>
    </row>
    <row r="2978" spans="22:23" x14ac:dyDescent="0.25">
      <c r="V2978" s="2">
        <v>38588</v>
      </c>
      <c r="W2978" s="2">
        <f t="shared" si="48"/>
        <v>45107</v>
      </c>
    </row>
    <row r="2979" spans="22:23" x14ac:dyDescent="0.25">
      <c r="V2979" s="2">
        <v>38589</v>
      </c>
      <c r="W2979" s="2">
        <f t="shared" si="48"/>
        <v>45107</v>
      </c>
    </row>
    <row r="2980" spans="22:23" x14ac:dyDescent="0.25">
      <c r="V2980" s="2">
        <v>38590</v>
      </c>
      <c r="W2980" s="2">
        <f t="shared" si="48"/>
        <v>45107</v>
      </c>
    </row>
    <row r="2981" spans="22:23" x14ac:dyDescent="0.25">
      <c r="V2981" s="2">
        <v>38591</v>
      </c>
      <c r="W2981" s="2">
        <f t="shared" si="48"/>
        <v>45107</v>
      </c>
    </row>
    <row r="2982" spans="22:23" x14ac:dyDescent="0.25">
      <c r="V2982" s="2">
        <v>38592</v>
      </c>
      <c r="W2982" s="2">
        <f t="shared" si="48"/>
        <v>45107</v>
      </c>
    </row>
    <row r="2983" spans="22:23" x14ac:dyDescent="0.25">
      <c r="V2983" s="2">
        <v>38593</v>
      </c>
      <c r="W2983" s="2">
        <f t="shared" si="48"/>
        <v>45107</v>
      </c>
    </row>
    <row r="2984" spans="22:23" x14ac:dyDescent="0.25">
      <c r="V2984" s="2">
        <v>38594</v>
      </c>
      <c r="W2984" s="2">
        <f t="shared" si="48"/>
        <v>45107</v>
      </c>
    </row>
    <row r="2985" spans="22:23" x14ac:dyDescent="0.25">
      <c r="V2985" s="2">
        <v>38595</v>
      </c>
      <c r="W2985" s="2">
        <f t="shared" si="48"/>
        <v>45107</v>
      </c>
    </row>
    <row r="2986" spans="22:23" x14ac:dyDescent="0.25">
      <c r="V2986" s="2">
        <v>38596</v>
      </c>
      <c r="W2986" s="2">
        <f t="shared" si="48"/>
        <v>45107</v>
      </c>
    </row>
    <row r="2987" spans="22:23" x14ac:dyDescent="0.25">
      <c r="V2987" s="2">
        <v>38597</v>
      </c>
      <c r="W2987" s="2">
        <f t="shared" si="48"/>
        <v>45107</v>
      </c>
    </row>
    <row r="2988" spans="22:23" x14ac:dyDescent="0.25">
      <c r="V2988" s="2">
        <v>38598</v>
      </c>
      <c r="W2988" s="2">
        <f t="shared" si="48"/>
        <v>45107</v>
      </c>
    </row>
    <row r="2989" spans="22:23" x14ac:dyDescent="0.25">
      <c r="V2989" s="2">
        <v>38599</v>
      </c>
      <c r="W2989" s="2">
        <f t="shared" si="48"/>
        <v>45107</v>
      </c>
    </row>
    <row r="2990" spans="22:23" x14ac:dyDescent="0.25">
      <c r="V2990" s="2">
        <v>38600</v>
      </c>
      <c r="W2990" s="2">
        <f t="shared" ref="W2990:W3053" si="49">W2989</f>
        <v>45107</v>
      </c>
    </row>
    <row r="2991" spans="22:23" x14ac:dyDescent="0.25">
      <c r="V2991" s="2">
        <v>38601</v>
      </c>
      <c r="W2991" s="2">
        <f t="shared" si="49"/>
        <v>45107</v>
      </c>
    </row>
    <row r="2992" spans="22:23" x14ac:dyDescent="0.25">
      <c r="V2992" s="2">
        <v>38602</v>
      </c>
      <c r="W2992" s="2">
        <f t="shared" si="49"/>
        <v>45107</v>
      </c>
    </row>
    <row r="2993" spans="22:23" x14ac:dyDescent="0.25">
      <c r="V2993" s="2">
        <v>38603</v>
      </c>
      <c r="W2993" s="2">
        <f t="shared" si="49"/>
        <v>45107</v>
      </c>
    </row>
    <row r="2994" spans="22:23" x14ac:dyDescent="0.25">
      <c r="V2994" s="2">
        <v>38604</v>
      </c>
      <c r="W2994" s="2">
        <f t="shared" si="49"/>
        <v>45107</v>
      </c>
    </row>
    <row r="2995" spans="22:23" x14ac:dyDescent="0.25">
      <c r="V2995" s="2">
        <v>38605</v>
      </c>
      <c r="W2995" s="2">
        <f t="shared" si="49"/>
        <v>45107</v>
      </c>
    </row>
    <row r="2996" spans="22:23" x14ac:dyDescent="0.25">
      <c r="V2996" s="2">
        <v>38606</v>
      </c>
      <c r="W2996" s="2">
        <f t="shared" si="49"/>
        <v>45107</v>
      </c>
    </row>
    <row r="2997" spans="22:23" x14ac:dyDescent="0.25">
      <c r="V2997" s="2">
        <v>38607</v>
      </c>
      <c r="W2997" s="2">
        <f t="shared" si="49"/>
        <v>45107</v>
      </c>
    </row>
    <row r="2998" spans="22:23" x14ac:dyDescent="0.25">
      <c r="V2998" s="2">
        <v>38608</v>
      </c>
      <c r="W2998" s="2">
        <f t="shared" si="49"/>
        <v>45107</v>
      </c>
    </row>
    <row r="2999" spans="22:23" x14ac:dyDescent="0.25">
      <c r="V2999" s="2">
        <v>38609</v>
      </c>
      <c r="W2999" s="2">
        <f t="shared" si="49"/>
        <v>45107</v>
      </c>
    </row>
    <row r="3000" spans="22:23" x14ac:dyDescent="0.25">
      <c r="V3000" s="2">
        <v>38610</v>
      </c>
      <c r="W3000" s="2">
        <f t="shared" si="49"/>
        <v>45107</v>
      </c>
    </row>
    <row r="3001" spans="22:23" x14ac:dyDescent="0.25">
      <c r="V3001" s="2">
        <v>38611</v>
      </c>
      <c r="W3001" s="2">
        <f t="shared" si="49"/>
        <v>45107</v>
      </c>
    </row>
    <row r="3002" spans="22:23" x14ac:dyDescent="0.25">
      <c r="V3002" s="2">
        <v>38612</v>
      </c>
      <c r="W3002" s="2">
        <f t="shared" si="49"/>
        <v>45107</v>
      </c>
    </row>
    <row r="3003" spans="22:23" x14ac:dyDescent="0.25">
      <c r="V3003" s="2">
        <v>38613</v>
      </c>
      <c r="W3003" s="2">
        <f t="shared" si="49"/>
        <v>45107</v>
      </c>
    </row>
    <row r="3004" spans="22:23" x14ac:dyDescent="0.25">
      <c r="V3004" s="2">
        <v>38614</v>
      </c>
      <c r="W3004" s="2">
        <f t="shared" si="49"/>
        <v>45107</v>
      </c>
    </row>
    <row r="3005" spans="22:23" x14ac:dyDescent="0.25">
      <c r="V3005" s="2">
        <v>38615</v>
      </c>
      <c r="W3005" s="2">
        <f t="shared" si="49"/>
        <v>45107</v>
      </c>
    </row>
    <row r="3006" spans="22:23" x14ac:dyDescent="0.25">
      <c r="V3006" s="2">
        <v>38616</v>
      </c>
      <c r="W3006" s="2">
        <f t="shared" si="49"/>
        <v>45107</v>
      </c>
    </row>
    <row r="3007" spans="22:23" x14ac:dyDescent="0.25">
      <c r="V3007" s="2">
        <v>38617</v>
      </c>
      <c r="W3007" s="2">
        <f t="shared" si="49"/>
        <v>45107</v>
      </c>
    </row>
    <row r="3008" spans="22:23" x14ac:dyDescent="0.25">
      <c r="V3008" s="2">
        <v>38618</v>
      </c>
      <c r="W3008" s="2">
        <f t="shared" si="49"/>
        <v>45107</v>
      </c>
    </row>
    <row r="3009" spans="22:23" x14ac:dyDescent="0.25">
      <c r="V3009" s="2">
        <v>38619</v>
      </c>
      <c r="W3009" s="2">
        <f t="shared" si="49"/>
        <v>45107</v>
      </c>
    </row>
    <row r="3010" spans="22:23" x14ac:dyDescent="0.25">
      <c r="V3010" s="2">
        <v>38620</v>
      </c>
      <c r="W3010" s="2">
        <f t="shared" si="49"/>
        <v>45107</v>
      </c>
    </row>
    <row r="3011" spans="22:23" x14ac:dyDescent="0.25">
      <c r="V3011" s="2">
        <v>38621</v>
      </c>
      <c r="W3011" s="2">
        <f t="shared" si="49"/>
        <v>45107</v>
      </c>
    </row>
    <row r="3012" spans="22:23" x14ac:dyDescent="0.25">
      <c r="V3012" s="2">
        <v>38622</v>
      </c>
      <c r="W3012" s="2">
        <f t="shared" si="49"/>
        <v>45107</v>
      </c>
    </row>
    <row r="3013" spans="22:23" x14ac:dyDescent="0.25">
      <c r="V3013" s="2">
        <v>38623</v>
      </c>
      <c r="W3013" s="2">
        <f t="shared" si="49"/>
        <v>45107</v>
      </c>
    </row>
    <row r="3014" spans="22:23" x14ac:dyDescent="0.25">
      <c r="V3014" s="2">
        <v>38624</v>
      </c>
      <c r="W3014" s="2">
        <f t="shared" si="49"/>
        <v>45107</v>
      </c>
    </row>
    <row r="3015" spans="22:23" x14ac:dyDescent="0.25">
      <c r="V3015" s="2">
        <v>38625</v>
      </c>
      <c r="W3015" s="2">
        <f t="shared" si="49"/>
        <v>45107</v>
      </c>
    </row>
    <row r="3016" spans="22:23" x14ac:dyDescent="0.25">
      <c r="V3016" s="2">
        <v>38626</v>
      </c>
      <c r="W3016" s="2">
        <f t="shared" si="49"/>
        <v>45107</v>
      </c>
    </row>
    <row r="3017" spans="22:23" x14ac:dyDescent="0.25">
      <c r="V3017" s="2">
        <v>38627</v>
      </c>
      <c r="W3017" s="2">
        <f t="shared" si="49"/>
        <v>45107</v>
      </c>
    </row>
    <row r="3018" spans="22:23" x14ac:dyDescent="0.25">
      <c r="V3018" s="2">
        <v>38628</v>
      </c>
      <c r="W3018" s="2">
        <f t="shared" si="49"/>
        <v>45107</v>
      </c>
    </row>
    <row r="3019" spans="22:23" x14ac:dyDescent="0.25">
      <c r="V3019" s="2">
        <v>38629</v>
      </c>
      <c r="W3019" s="2">
        <f t="shared" si="49"/>
        <v>45107</v>
      </c>
    </row>
    <row r="3020" spans="22:23" x14ac:dyDescent="0.25">
      <c r="V3020" s="2">
        <v>38630</v>
      </c>
      <c r="W3020" s="2">
        <f t="shared" si="49"/>
        <v>45107</v>
      </c>
    </row>
    <row r="3021" spans="22:23" x14ac:dyDescent="0.25">
      <c r="V3021" s="2">
        <v>38631</v>
      </c>
      <c r="W3021" s="2">
        <f t="shared" si="49"/>
        <v>45107</v>
      </c>
    </row>
    <row r="3022" spans="22:23" x14ac:dyDescent="0.25">
      <c r="V3022" s="2">
        <v>38632</v>
      </c>
      <c r="W3022" s="2">
        <f t="shared" si="49"/>
        <v>45107</v>
      </c>
    </row>
    <row r="3023" spans="22:23" x14ac:dyDescent="0.25">
      <c r="V3023" s="2">
        <v>38633</v>
      </c>
      <c r="W3023" s="2">
        <f t="shared" si="49"/>
        <v>45107</v>
      </c>
    </row>
    <row r="3024" spans="22:23" x14ac:dyDescent="0.25">
      <c r="V3024" s="2">
        <v>38634</v>
      </c>
      <c r="W3024" s="2">
        <f t="shared" si="49"/>
        <v>45107</v>
      </c>
    </row>
    <row r="3025" spans="22:23" x14ac:dyDescent="0.25">
      <c r="V3025" s="2">
        <v>38635</v>
      </c>
      <c r="W3025" s="2">
        <f t="shared" si="49"/>
        <v>45107</v>
      </c>
    </row>
    <row r="3026" spans="22:23" x14ac:dyDescent="0.25">
      <c r="V3026" s="2">
        <v>38636</v>
      </c>
      <c r="W3026" s="2">
        <f t="shared" si="49"/>
        <v>45107</v>
      </c>
    </row>
    <row r="3027" spans="22:23" x14ac:dyDescent="0.25">
      <c r="V3027" s="2">
        <v>38637</v>
      </c>
      <c r="W3027" s="2">
        <f t="shared" si="49"/>
        <v>45107</v>
      </c>
    </row>
    <row r="3028" spans="22:23" x14ac:dyDescent="0.25">
      <c r="V3028" s="2">
        <v>38638</v>
      </c>
      <c r="W3028" s="2">
        <f t="shared" si="49"/>
        <v>45107</v>
      </c>
    </row>
    <row r="3029" spans="22:23" x14ac:dyDescent="0.25">
      <c r="V3029" s="2">
        <v>38639</v>
      </c>
      <c r="W3029" s="2">
        <f t="shared" si="49"/>
        <v>45107</v>
      </c>
    </row>
    <row r="3030" spans="22:23" x14ac:dyDescent="0.25">
      <c r="V3030" s="2">
        <v>38640</v>
      </c>
      <c r="W3030" s="2">
        <f t="shared" si="49"/>
        <v>45107</v>
      </c>
    </row>
    <row r="3031" spans="22:23" x14ac:dyDescent="0.25">
      <c r="V3031" s="2">
        <v>38641</v>
      </c>
      <c r="W3031" s="2">
        <f t="shared" si="49"/>
        <v>45107</v>
      </c>
    </row>
    <row r="3032" spans="22:23" x14ac:dyDescent="0.25">
      <c r="V3032" s="2">
        <v>38642</v>
      </c>
      <c r="W3032" s="2">
        <f t="shared" si="49"/>
        <v>45107</v>
      </c>
    </row>
    <row r="3033" spans="22:23" x14ac:dyDescent="0.25">
      <c r="V3033" s="2">
        <v>38643</v>
      </c>
      <c r="W3033" s="2">
        <f t="shared" si="49"/>
        <v>45107</v>
      </c>
    </row>
    <row r="3034" spans="22:23" x14ac:dyDescent="0.25">
      <c r="V3034" s="2">
        <v>38644</v>
      </c>
      <c r="W3034" s="2">
        <f t="shared" si="49"/>
        <v>45107</v>
      </c>
    </row>
    <row r="3035" spans="22:23" x14ac:dyDescent="0.25">
      <c r="V3035" s="2">
        <v>38645</v>
      </c>
      <c r="W3035" s="2">
        <f t="shared" si="49"/>
        <v>45107</v>
      </c>
    </row>
    <row r="3036" spans="22:23" x14ac:dyDescent="0.25">
      <c r="V3036" s="2">
        <v>38646</v>
      </c>
      <c r="W3036" s="2">
        <f t="shared" si="49"/>
        <v>45107</v>
      </c>
    </row>
    <row r="3037" spans="22:23" x14ac:dyDescent="0.25">
      <c r="V3037" s="2">
        <v>38647</v>
      </c>
      <c r="W3037" s="2">
        <f t="shared" si="49"/>
        <v>45107</v>
      </c>
    </row>
    <row r="3038" spans="22:23" x14ac:dyDescent="0.25">
      <c r="V3038" s="2">
        <v>38648</v>
      </c>
      <c r="W3038" s="2">
        <f t="shared" si="49"/>
        <v>45107</v>
      </c>
    </row>
    <row r="3039" spans="22:23" x14ac:dyDescent="0.25">
      <c r="V3039" s="2">
        <v>38649</v>
      </c>
      <c r="W3039" s="2">
        <f t="shared" si="49"/>
        <v>45107</v>
      </c>
    </row>
    <row r="3040" spans="22:23" x14ac:dyDescent="0.25">
      <c r="V3040" s="2">
        <v>38650</v>
      </c>
      <c r="W3040" s="2">
        <f t="shared" si="49"/>
        <v>45107</v>
      </c>
    </row>
    <row r="3041" spans="22:23" x14ac:dyDescent="0.25">
      <c r="V3041" s="2">
        <v>38651</v>
      </c>
      <c r="W3041" s="2">
        <f t="shared" si="49"/>
        <v>45107</v>
      </c>
    </row>
    <row r="3042" spans="22:23" x14ac:dyDescent="0.25">
      <c r="V3042" s="2">
        <v>38652</v>
      </c>
      <c r="W3042" s="2">
        <f t="shared" si="49"/>
        <v>45107</v>
      </c>
    </row>
    <row r="3043" spans="22:23" x14ac:dyDescent="0.25">
      <c r="V3043" s="2">
        <v>38653</v>
      </c>
      <c r="W3043" s="2">
        <f t="shared" si="49"/>
        <v>45107</v>
      </c>
    </row>
    <row r="3044" spans="22:23" x14ac:dyDescent="0.25">
      <c r="V3044" s="2">
        <v>38654</v>
      </c>
      <c r="W3044" s="2">
        <f t="shared" si="49"/>
        <v>45107</v>
      </c>
    </row>
    <row r="3045" spans="22:23" x14ac:dyDescent="0.25">
      <c r="V3045" s="2">
        <v>38655</v>
      </c>
      <c r="W3045" s="2">
        <f t="shared" si="49"/>
        <v>45107</v>
      </c>
    </row>
    <row r="3046" spans="22:23" x14ac:dyDescent="0.25">
      <c r="V3046" s="2">
        <v>38656</v>
      </c>
      <c r="W3046" s="2">
        <f t="shared" si="49"/>
        <v>45107</v>
      </c>
    </row>
    <row r="3047" spans="22:23" x14ac:dyDescent="0.25">
      <c r="V3047" s="2">
        <v>38657</v>
      </c>
      <c r="W3047" s="2">
        <f t="shared" si="49"/>
        <v>45107</v>
      </c>
    </row>
    <row r="3048" spans="22:23" x14ac:dyDescent="0.25">
      <c r="V3048" s="2">
        <v>38658</v>
      </c>
      <c r="W3048" s="2">
        <f t="shared" si="49"/>
        <v>45107</v>
      </c>
    </row>
    <row r="3049" spans="22:23" x14ac:dyDescent="0.25">
      <c r="V3049" s="2">
        <v>38659</v>
      </c>
      <c r="W3049" s="2">
        <f t="shared" si="49"/>
        <v>45107</v>
      </c>
    </row>
    <row r="3050" spans="22:23" x14ac:dyDescent="0.25">
      <c r="V3050" s="2">
        <v>38660</v>
      </c>
      <c r="W3050" s="2">
        <f t="shared" si="49"/>
        <v>45107</v>
      </c>
    </row>
    <row r="3051" spans="22:23" x14ac:dyDescent="0.25">
      <c r="V3051" s="2">
        <v>38661</v>
      </c>
      <c r="W3051" s="2">
        <f t="shared" si="49"/>
        <v>45107</v>
      </c>
    </row>
    <row r="3052" spans="22:23" x14ac:dyDescent="0.25">
      <c r="V3052" s="2">
        <v>38662</v>
      </c>
      <c r="W3052" s="2">
        <f t="shared" si="49"/>
        <v>45107</v>
      </c>
    </row>
    <row r="3053" spans="22:23" x14ac:dyDescent="0.25">
      <c r="V3053" s="2">
        <v>38663</v>
      </c>
      <c r="W3053" s="2">
        <f t="shared" si="49"/>
        <v>45107</v>
      </c>
    </row>
    <row r="3054" spans="22:23" x14ac:dyDescent="0.25">
      <c r="V3054" s="2">
        <v>38664</v>
      </c>
      <c r="W3054" s="2">
        <f t="shared" ref="W3054:W3117" si="50">W3053</f>
        <v>45107</v>
      </c>
    </row>
    <row r="3055" spans="22:23" x14ac:dyDescent="0.25">
      <c r="V3055" s="2">
        <v>38665</v>
      </c>
      <c r="W3055" s="2">
        <f t="shared" si="50"/>
        <v>45107</v>
      </c>
    </row>
    <row r="3056" spans="22:23" x14ac:dyDescent="0.25">
      <c r="V3056" s="2">
        <v>38666</v>
      </c>
      <c r="W3056" s="2">
        <f t="shared" si="50"/>
        <v>45107</v>
      </c>
    </row>
    <row r="3057" spans="22:23" x14ac:dyDescent="0.25">
      <c r="V3057" s="2">
        <v>38667</v>
      </c>
      <c r="W3057" s="2">
        <f t="shared" si="50"/>
        <v>45107</v>
      </c>
    </row>
    <row r="3058" spans="22:23" x14ac:dyDescent="0.25">
      <c r="V3058" s="2">
        <v>38668</v>
      </c>
      <c r="W3058" s="2">
        <f t="shared" si="50"/>
        <v>45107</v>
      </c>
    </row>
    <row r="3059" spans="22:23" x14ac:dyDescent="0.25">
      <c r="V3059" s="2">
        <v>38669</v>
      </c>
      <c r="W3059" s="2">
        <f t="shared" si="50"/>
        <v>45107</v>
      </c>
    </row>
    <row r="3060" spans="22:23" x14ac:dyDescent="0.25">
      <c r="V3060" s="2">
        <v>38670</v>
      </c>
      <c r="W3060" s="2">
        <f t="shared" si="50"/>
        <v>45107</v>
      </c>
    </row>
    <row r="3061" spans="22:23" x14ac:dyDescent="0.25">
      <c r="V3061" s="2">
        <v>38671</v>
      </c>
      <c r="W3061" s="2">
        <f t="shared" si="50"/>
        <v>45107</v>
      </c>
    </row>
    <row r="3062" spans="22:23" x14ac:dyDescent="0.25">
      <c r="V3062" s="2">
        <v>38672</v>
      </c>
      <c r="W3062" s="2">
        <f t="shared" si="50"/>
        <v>45107</v>
      </c>
    </row>
    <row r="3063" spans="22:23" x14ac:dyDescent="0.25">
      <c r="V3063" s="2">
        <v>38673</v>
      </c>
      <c r="W3063" s="2">
        <f t="shared" si="50"/>
        <v>45107</v>
      </c>
    </row>
    <row r="3064" spans="22:23" x14ac:dyDescent="0.25">
      <c r="V3064" s="2">
        <v>38674</v>
      </c>
      <c r="W3064" s="2">
        <f t="shared" si="50"/>
        <v>45107</v>
      </c>
    </row>
    <row r="3065" spans="22:23" x14ac:dyDescent="0.25">
      <c r="V3065" s="2">
        <v>38675</v>
      </c>
      <c r="W3065" s="2">
        <f t="shared" si="50"/>
        <v>45107</v>
      </c>
    </row>
    <row r="3066" spans="22:23" x14ac:dyDescent="0.25">
      <c r="V3066" s="2">
        <v>38676</v>
      </c>
      <c r="W3066" s="2">
        <f t="shared" si="50"/>
        <v>45107</v>
      </c>
    </row>
    <row r="3067" spans="22:23" x14ac:dyDescent="0.25">
      <c r="V3067" s="2">
        <v>38677</v>
      </c>
      <c r="W3067" s="2">
        <f t="shared" si="50"/>
        <v>45107</v>
      </c>
    </row>
    <row r="3068" spans="22:23" x14ac:dyDescent="0.25">
      <c r="V3068" s="2">
        <v>38678</v>
      </c>
      <c r="W3068" s="2">
        <f t="shared" si="50"/>
        <v>45107</v>
      </c>
    </row>
    <row r="3069" spans="22:23" x14ac:dyDescent="0.25">
      <c r="V3069" s="2">
        <v>38679</v>
      </c>
      <c r="W3069" s="2">
        <f t="shared" si="50"/>
        <v>45107</v>
      </c>
    </row>
    <row r="3070" spans="22:23" x14ac:dyDescent="0.25">
      <c r="V3070" s="2">
        <v>38680</v>
      </c>
      <c r="W3070" s="2">
        <f t="shared" si="50"/>
        <v>45107</v>
      </c>
    </row>
    <row r="3071" spans="22:23" x14ac:dyDescent="0.25">
      <c r="V3071" s="2">
        <v>38681</v>
      </c>
      <c r="W3071" s="2">
        <f t="shared" si="50"/>
        <v>45107</v>
      </c>
    </row>
    <row r="3072" spans="22:23" x14ac:dyDescent="0.25">
      <c r="V3072" s="2">
        <v>38682</v>
      </c>
      <c r="W3072" s="2">
        <f t="shared" si="50"/>
        <v>45107</v>
      </c>
    </row>
    <row r="3073" spans="22:23" x14ac:dyDescent="0.25">
      <c r="V3073" s="2">
        <v>38683</v>
      </c>
      <c r="W3073" s="2">
        <f t="shared" si="50"/>
        <v>45107</v>
      </c>
    </row>
    <row r="3074" spans="22:23" x14ac:dyDescent="0.25">
      <c r="V3074" s="2">
        <v>38684</v>
      </c>
      <c r="W3074" s="2">
        <f t="shared" si="50"/>
        <v>45107</v>
      </c>
    </row>
    <row r="3075" spans="22:23" x14ac:dyDescent="0.25">
      <c r="V3075" s="2">
        <v>38685</v>
      </c>
      <c r="W3075" s="2">
        <f t="shared" si="50"/>
        <v>45107</v>
      </c>
    </row>
    <row r="3076" spans="22:23" x14ac:dyDescent="0.25">
      <c r="V3076" s="2">
        <v>38686</v>
      </c>
      <c r="W3076" s="2">
        <f t="shared" si="50"/>
        <v>45107</v>
      </c>
    </row>
    <row r="3077" spans="22:23" x14ac:dyDescent="0.25">
      <c r="V3077" s="2">
        <v>38687</v>
      </c>
      <c r="W3077" s="2">
        <f t="shared" si="50"/>
        <v>45107</v>
      </c>
    </row>
    <row r="3078" spans="22:23" x14ac:dyDescent="0.25">
      <c r="V3078" s="2">
        <v>38688</v>
      </c>
      <c r="W3078" s="2">
        <f t="shared" si="50"/>
        <v>45107</v>
      </c>
    </row>
    <row r="3079" spans="22:23" x14ac:dyDescent="0.25">
      <c r="V3079" s="2">
        <v>38689</v>
      </c>
      <c r="W3079" s="2">
        <f t="shared" si="50"/>
        <v>45107</v>
      </c>
    </row>
    <row r="3080" spans="22:23" x14ac:dyDescent="0.25">
      <c r="V3080" s="2">
        <v>38690</v>
      </c>
      <c r="W3080" s="2">
        <f t="shared" si="50"/>
        <v>45107</v>
      </c>
    </row>
    <row r="3081" spans="22:23" x14ac:dyDescent="0.25">
      <c r="V3081" s="2">
        <v>38691</v>
      </c>
      <c r="W3081" s="2">
        <f t="shared" si="50"/>
        <v>45107</v>
      </c>
    </row>
    <row r="3082" spans="22:23" x14ac:dyDescent="0.25">
      <c r="V3082" s="2">
        <v>38692</v>
      </c>
      <c r="W3082" s="2">
        <f t="shared" si="50"/>
        <v>45107</v>
      </c>
    </row>
    <row r="3083" spans="22:23" x14ac:dyDescent="0.25">
      <c r="V3083" s="2">
        <v>38693</v>
      </c>
      <c r="W3083" s="2">
        <f t="shared" si="50"/>
        <v>45107</v>
      </c>
    </row>
    <row r="3084" spans="22:23" x14ac:dyDescent="0.25">
      <c r="V3084" s="2">
        <v>38694</v>
      </c>
      <c r="W3084" s="2">
        <f t="shared" si="50"/>
        <v>45107</v>
      </c>
    </row>
    <row r="3085" spans="22:23" x14ac:dyDescent="0.25">
      <c r="V3085" s="2">
        <v>38695</v>
      </c>
      <c r="W3085" s="2">
        <f t="shared" si="50"/>
        <v>45107</v>
      </c>
    </row>
    <row r="3086" spans="22:23" x14ac:dyDescent="0.25">
      <c r="V3086" s="2">
        <v>38696</v>
      </c>
      <c r="W3086" s="2">
        <f t="shared" si="50"/>
        <v>45107</v>
      </c>
    </row>
    <row r="3087" spans="22:23" x14ac:dyDescent="0.25">
      <c r="V3087" s="2">
        <v>38697</v>
      </c>
      <c r="W3087" s="2">
        <f t="shared" si="50"/>
        <v>45107</v>
      </c>
    </row>
    <row r="3088" spans="22:23" x14ac:dyDescent="0.25">
      <c r="V3088" s="2">
        <v>38698</v>
      </c>
      <c r="W3088" s="2">
        <f t="shared" si="50"/>
        <v>45107</v>
      </c>
    </row>
    <row r="3089" spans="22:23" x14ac:dyDescent="0.25">
      <c r="V3089" s="2">
        <v>38699</v>
      </c>
      <c r="W3089" s="2">
        <f t="shared" si="50"/>
        <v>45107</v>
      </c>
    </row>
    <row r="3090" spans="22:23" x14ac:dyDescent="0.25">
      <c r="V3090" s="2">
        <v>38700</v>
      </c>
      <c r="W3090" s="2">
        <f t="shared" si="50"/>
        <v>45107</v>
      </c>
    </row>
    <row r="3091" spans="22:23" x14ac:dyDescent="0.25">
      <c r="V3091" s="2">
        <v>38701</v>
      </c>
      <c r="W3091" s="2">
        <f t="shared" si="50"/>
        <v>45107</v>
      </c>
    </row>
    <row r="3092" spans="22:23" x14ac:dyDescent="0.25">
      <c r="V3092" s="2">
        <v>38702</v>
      </c>
      <c r="W3092" s="2">
        <f t="shared" si="50"/>
        <v>45107</v>
      </c>
    </row>
    <row r="3093" spans="22:23" x14ac:dyDescent="0.25">
      <c r="V3093" s="2">
        <v>38703</v>
      </c>
      <c r="W3093" s="2">
        <f t="shared" si="50"/>
        <v>45107</v>
      </c>
    </row>
    <row r="3094" spans="22:23" x14ac:dyDescent="0.25">
      <c r="V3094" s="2">
        <v>38704</v>
      </c>
      <c r="W3094" s="2">
        <f t="shared" si="50"/>
        <v>45107</v>
      </c>
    </row>
    <row r="3095" spans="22:23" x14ac:dyDescent="0.25">
      <c r="V3095" s="2">
        <v>38705</v>
      </c>
      <c r="W3095" s="2">
        <f t="shared" si="50"/>
        <v>45107</v>
      </c>
    </row>
    <row r="3096" spans="22:23" x14ac:dyDescent="0.25">
      <c r="V3096" s="2">
        <v>38706</v>
      </c>
      <c r="W3096" s="2">
        <f t="shared" si="50"/>
        <v>45107</v>
      </c>
    </row>
    <row r="3097" spans="22:23" x14ac:dyDescent="0.25">
      <c r="V3097" s="2">
        <v>38707</v>
      </c>
      <c r="W3097" s="2">
        <f t="shared" si="50"/>
        <v>45107</v>
      </c>
    </row>
    <row r="3098" spans="22:23" x14ac:dyDescent="0.25">
      <c r="V3098" s="2">
        <v>38708</v>
      </c>
      <c r="W3098" s="2">
        <f t="shared" si="50"/>
        <v>45107</v>
      </c>
    </row>
    <row r="3099" spans="22:23" x14ac:dyDescent="0.25">
      <c r="V3099" s="2">
        <v>38709</v>
      </c>
      <c r="W3099" s="2">
        <f t="shared" si="50"/>
        <v>45107</v>
      </c>
    </row>
    <row r="3100" spans="22:23" x14ac:dyDescent="0.25">
      <c r="V3100" s="2">
        <v>38710</v>
      </c>
      <c r="W3100" s="2">
        <f t="shared" si="50"/>
        <v>45107</v>
      </c>
    </row>
    <row r="3101" spans="22:23" x14ac:dyDescent="0.25">
      <c r="V3101" s="2">
        <v>38711</v>
      </c>
      <c r="W3101" s="2">
        <f t="shared" si="50"/>
        <v>45107</v>
      </c>
    </row>
    <row r="3102" spans="22:23" x14ac:dyDescent="0.25">
      <c r="V3102" s="2">
        <v>38712</v>
      </c>
      <c r="W3102" s="2">
        <f t="shared" si="50"/>
        <v>45107</v>
      </c>
    </row>
    <row r="3103" spans="22:23" x14ac:dyDescent="0.25">
      <c r="V3103" s="2">
        <v>38713</v>
      </c>
      <c r="W3103" s="2">
        <f t="shared" si="50"/>
        <v>45107</v>
      </c>
    </row>
    <row r="3104" spans="22:23" x14ac:dyDescent="0.25">
      <c r="V3104" s="2">
        <v>38714</v>
      </c>
      <c r="W3104" s="2">
        <f t="shared" si="50"/>
        <v>45107</v>
      </c>
    </row>
    <row r="3105" spans="22:23" x14ac:dyDescent="0.25">
      <c r="V3105" s="2">
        <v>38715</v>
      </c>
      <c r="W3105" s="2">
        <f t="shared" si="50"/>
        <v>45107</v>
      </c>
    </row>
    <row r="3106" spans="22:23" x14ac:dyDescent="0.25">
      <c r="V3106" s="2">
        <v>38716</v>
      </c>
      <c r="W3106" s="2">
        <f t="shared" si="50"/>
        <v>45107</v>
      </c>
    </row>
    <row r="3107" spans="22:23" x14ac:dyDescent="0.25">
      <c r="V3107" s="2">
        <v>38717</v>
      </c>
      <c r="W3107" s="2">
        <f t="shared" si="50"/>
        <v>45107</v>
      </c>
    </row>
    <row r="3108" spans="22:23" x14ac:dyDescent="0.25">
      <c r="V3108" s="2">
        <v>38718</v>
      </c>
      <c r="W3108" s="2">
        <f t="shared" si="50"/>
        <v>45107</v>
      </c>
    </row>
    <row r="3109" spans="22:23" x14ac:dyDescent="0.25">
      <c r="V3109" s="2">
        <v>38719</v>
      </c>
      <c r="W3109" s="2">
        <f t="shared" si="50"/>
        <v>45107</v>
      </c>
    </row>
    <row r="3110" spans="22:23" x14ac:dyDescent="0.25">
      <c r="V3110" s="2">
        <v>38720</v>
      </c>
      <c r="W3110" s="2">
        <f t="shared" si="50"/>
        <v>45107</v>
      </c>
    </row>
    <row r="3111" spans="22:23" x14ac:dyDescent="0.25">
      <c r="V3111" s="2">
        <v>38721</v>
      </c>
      <c r="W3111" s="2">
        <f t="shared" si="50"/>
        <v>45107</v>
      </c>
    </row>
    <row r="3112" spans="22:23" x14ac:dyDescent="0.25">
      <c r="V3112" s="2">
        <v>38722</v>
      </c>
      <c r="W3112" s="2">
        <f t="shared" si="50"/>
        <v>45107</v>
      </c>
    </row>
    <row r="3113" spans="22:23" x14ac:dyDescent="0.25">
      <c r="V3113" s="2">
        <v>38723</v>
      </c>
      <c r="W3113" s="2">
        <f t="shared" si="50"/>
        <v>45107</v>
      </c>
    </row>
    <row r="3114" spans="22:23" x14ac:dyDescent="0.25">
      <c r="V3114" s="2">
        <v>38724</v>
      </c>
      <c r="W3114" s="2">
        <f t="shared" si="50"/>
        <v>45107</v>
      </c>
    </row>
    <row r="3115" spans="22:23" x14ac:dyDescent="0.25">
      <c r="V3115" s="2">
        <v>38725</v>
      </c>
      <c r="W3115" s="2">
        <f t="shared" si="50"/>
        <v>45107</v>
      </c>
    </row>
    <row r="3116" spans="22:23" x14ac:dyDescent="0.25">
      <c r="V3116" s="2">
        <v>38726</v>
      </c>
      <c r="W3116" s="2">
        <f t="shared" si="50"/>
        <v>45107</v>
      </c>
    </row>
    <row r="3117" spans="22:23" x14ac:dyDescent="0.25">
      <c r="V3117" s="2">
        <v>38727</v>
      </c>
      <c r="W3117" s="2">
        <f t="shared" si="50"/>
        <v>45107</v>
      </c>
    </row>
    <row r="3118" spans="22:23" x14ac:dyDescent="0.25">
      <c r="V3118" s="2">
        <v>38728</v>
      </c>
      <c r="W3118" s="2">
        <f t="shared" ref="W3118:W3181" si="51">W3117</f>
        <v>45107</v>
      </c>
    </row>
    <row r="3119" spans="22:23" x14ac:dyDescent="0.25">
      <c r="V3119" s="2">
        <v>38729</v>
      </c>
      <c r="W3119" s="2">
        <f t="shared" si="51"/>
        <v>45107</v>
      </c>
    </row>
    <row r="3120" spans="22:23" x14ac:dyDescent="0.25">
      <c r="V3120" s="2">
        <v>38730</v>
      </c>
      <c r="W3120" s="2">
        <f t="shared" si="51"/>
        <v>45107</v>
      </c>
    </row>
    <row r="3121" spans="22:23" x14ac:dyDescent="0.25">
      <c r="V3121" s="2">
        <v>38731</v>
      </c>
      <c r="W3121" s="2">
        <f t="shared" si="51"/>
        <v>45107</v>
      </c>
    </row>
    <row r="3122" spans="22:23" x14ac:dyDescent="0.25">
      <c r="V3122" s="2">
        <v>38732</v>
      </c>
      <c r="W3122" s="2">
        <f t="shared" si="51"/>
        <v>45107</v>
      </c>
    </row>
    <row r="3123" spans="22:23" x14ac:dyDescent="0.25">
      <c r="V3123" s="2">
        <v>38733</v>
      </c>
      <c r="W3123" s="2">
        <f t="shared" si="51"/>
        <v>45107</v>
      </c>
    </row>
    <row r="3124" spans="22:23" x14ac:dyDescent="0.25">
      <c r="V3124" s="2">
        <v>38734</v>
      </c>
      <c r="W3124" s="2">
        <f t="shared" si="51"/>
        <v>45107</v>
      </c>
    </row>
    <row r="3125" spans="22:23" x14ac:dyDescent="0.25">
      <c r="V3125" s="2">
        <v>38735</v>
      </c>
      <c r="W3125" s="2">
        <f t="shared" si="51"/>
        <v>45107</v>
      </c>
    </row>
    <row r="3126" spans="22:23" x14ac:dyDescent="0.25">
      <c r="V3126" s="2">
        <v>38736</v>
      </c>
      <c r="W3126" s="2">
        <f t="shared" si="51"/>
        <v>45107</v>
      </c>
    </row>
    <row r="3127" spans="22:23" x14ac:dyDescent="0.25">
      <c r="V3127" s="2">
        <v>38737</v>
      </c>
      <c r="W3127" s="2">
        <f t="shared" si="51"/>
        <v>45107</v>
      </c>
    </row>
    <row r="3128" spans="22:23" x14ac:dyDescent="0.25">
      <c r="V3128" s="2">
        <v>38738</v>
      </c>
      <c r="W3128" s="2">
        <f t="shared" si="51"/>
        <v>45107</v>
      </c>
    </row>
    <row r="3129" spans="22:23" x14ac:dyDescent="0.25">
      <c r="V3129" s="2">
        <v>38739</v>
      </c>
      <c r="W3129" s="2">
        <f t="shared" si="51"/>
        <v>45107</v>
      </c>
    </row>
    <row r="3130" spans="22:23" x14ac:dyDescent="0.25">
      <c r="V3130" s="2">
        <v>38740</v>
      </c>
      <c r="W3130" s="2">
        <f t="shared" si="51"/>
        <v>45107</v>
      </c>
    </row>
    <row r="3131" spans="22:23" x14ac:dyDescent="0.25">
      <c r="V3131" s="2">
        <v>38741</v>
      </c>
      <c r="W3131" s="2">
        <f t="shared" si="51"/>
        <v>45107</v>
      </c>
    </row>
    <row r="3132" spans="22:23" x14ac:dyDescent="0.25">
      <c r="V3132" s="2">
        <v>38742</v>
      </c>
      <c r="W3132" s="2">
        <f t="shared" si="51"/>
        <v>45107</v>
      </c>
    </row>
    <row r="3133" spans="22:23" x14ac:dyDescent="0.25">
      <c r="V3133" s="2">
        <v>38743</v>
      </c>
      <c r="W3133" s="2">
        <f t="shared" si="51"/>
        <v>45107</v>
      </c>
    </row>
    <row r="3134" spans="22:23" x14ac:dyDescent="0.25">
      <c r="V3134" s="2">
        <v>38744</v>
      </c>
      <c r="W3134" s="2">
        <f t="shared" si="51"/>
        <v>45107</v>
      </c>
    </row>
    <row r="3135" spans="22:23" x14ac:dyDescent="0.25">
      <c r="V3135" s="2">
        <v>38745</v>
      </c>
      <c r="W3135" s="2">
        <f t="shared" si="51"/>
        <v>45107</v>
      </c>
    </row>
    <row r="3136" spans="22:23" x14ac:dyDescent="0.25">
      <c r="V3136" s="2">
        <v>38746</v>
      </c>
      <c r="W3136" s="2">
        <f t="shared" si="51"/>
        <v>45107</v>
      </c>
    </row>
    <row r="3137" spans="22:23" x14ac:dyDescent="0.25">
      <c r="V3137" s="2">
        <v>38747</v>
      </c>
      <c r="W3137" s="2">
        <f t="shared" si="51"/>
        <v>45107</v>
      </c>
    </row>
    <row r="3138" spans="22:23" x14ac:dyDescent="0.25">
      <c r="V3138" s="2">
        <v>38748</v>
      </c>
      <c r="W3138" s="2">
        <f t="shared" si="51"/>
        <v>45107</v>
      </c>
    </row>
    <row r="3139" spans="22:23" x14ac:dyDescent="0.25">
      <c r="V3139" s="2">
        <v>38749</v>
      </c>
      <c r="W3139" s="2">
        <f t="shared" si="51"/>
        <v>45107</v>
      </c>
    </row>
    <row r="3140" spans="22:23" x14ac:dyDescent="0.25">
      <c r="V3140" s="2">
        <v>38750</v>
      </c>
      <c r="W3140" s="2">
        <f t="shared" si="51"/>
        <v>45107</v>
      </c>
    </row>
    <row r="3141" spans="22:23" x14ac:dyDescent="0.25">
      <c r="V3141" s="2">
        <v>38751</v>
      </c>
      <c r="W3141" s="2">
        <f t="shared" si="51"/>
        <v>45107</v>
      </c>
    </row>
    <row r="3142" spans="22:23" x14ac:dyDescent="0.25">
      <c r="V3142" s="2">
        <v>38752</v>
      </c>
      <c r="W3142" s="2">
        <f t="shared" si="51"/>
        <v>45107</v>
      </c>
    </row>
    <row r="3143" spans="22:23" x14ac:dyDescent="0.25">
      <c r="V3143" s="2">
        <v>38753</v>
      </c>
      <c r="W3143" s="2">
        <f t="shared" si="51"/>
        <v>45107</v>
      </c>
    </row>
    <row r="3144" spans="22:23" x14ac:dyDescent="0.25">
      <c r="V3144" s="2">
        <v>38754</v>
      </c>
      <c r="W3144" s="2">
        <f t="shared" si="51"/>
        <v>45107</v>
      </c>
    </row>
    <row r="3145" spans="22:23" x14ac:dyDescent="0.25">
      <c r="V3145" s="2">
        <v>38755</v>
      </c>
      <c r="W3145" s="2">
        <f t="shared" si="51"/>
        <v>45107</v>
      </c>
    </row>
    <row r="3146" spans="22:23" x14ac:dyDescent="0.25">
      <c r="V3146" s="2">
        <v>38756</v>
      </c>
      <c r="W3146" s="2">
        <f t="shared" si="51"/>
        <v>45107</v>
      </c>
    </row>
    <row r="3147" spans="22:23" x14ac:dyDescent="0.25">
      <c r="V3147" s="2">
        <v>38757</v>
      </c>
      <c r="W3147" s="2">
        <f t="shared" si="51"/>
        <v>45107</v>
      </c>
    </row>
    <row r="3148" spans="22:23" x14ac:dyDescent="0.25">
      <c r="V3148" s="2">
        <v>38758</v>
      </c>
      <c r="W3148" s="2">
        <f t="shared" si="51"/>
        <v>45107</v>
      </c>
    </row>
    <row r="3149" spans="22:23" x14ac:dyDescent="0.25">
      <c r="V3149" s="2">
        <v>38759</v>
      </c>
      <c r="W3149" s="2">
        <f t="shared" si="51"/>
        <v>45107</v>
      </c>
    </row>
    <row r="3150" spans="22:23" x14ac:dyDescent="0.25">
      <c r="V3150" s="2">
        <v>38760</v>
      </c>
      <c r="W3150" s="2">
        <f t="shared" si="51"/>
        <v>45107</v>
      </c>
    </row>
    <row r="3151" spans="22:23" x14ac:dyDescent="0.25">
      <c r="V3151" s="2">
        <v>38761</v>
      </c>
      <c r="W3151" s="2">
        <f t="shared" si="51"/>
        <v>45107</v>
      </c>
    </row>
    <row r="3152" spans="22:23" x14ac:dyDescent="0.25">
      <c r="V3152" s="2">
        <v>38762</v>
      </c>
      <c r="W3152" s="2">
        <f t="shared" si="51"/>
        <v>45107</v>
      </c>
    </row>
    <row r="3153" spans="22:23" x14ac:dyDescent="0.25">
      <c r="V3153" s="2">
        <v>38763</v>
      </c>
      <c r="W3153" s="2">
        <f t="shared" si="51"/>
        <v>45107</v>
      </c>
    </row>
    <row r="3154" spans="22:23" x14ac:dyDescent="0.25">
      <c r="V3154" s="2">
        <v>38764</v>
      </c>
      <c r="W3154" s="2">
        <f t="shared" si="51"/>
        <v>45107</v>
      </c>
    </row>
    <row r="3155" spans="22:23" x14ac:dyDescent="0.25">
      <c r="V3155" s="2">
        <v>38765</v>
      </c>
      <c r="W3155" s="2">
        <f t="shared" si="51"/>
        <v>45107</v>
      </c>
    </row>
    <row r="3156" spans="22:23" x14ac:dyDescent="0.25">
      <c r="V3156" s="2">
        <v>38766</v>
      </c>
      <c r="W3156" s="2">
        <f t="shared" si="51"/>
        <v>45107</v>
      </c>
    </row>
    <row r="3157" spans="22:23" x14ac:dyDescent="0.25">
      <c r="V3157" s="2">
        <v>38767</v>
      </c>
      <c r="W3157" s="2">
        <f t="shared" si="51"/>
        <v>45107</v>
      </c>
    </row>
    <row r="3158" spans="22:23" x14ac:dyDescent="0.25">
      <c r="V3158" s="2">
        <v>38768</v>
      </c>
      <c r="W3158" s="2">
        <f t="shared" si="51"/>
        <v>45107</v>
      </c>
    </row>
    <row r="3159" spans="22:23" x14ac:dyDescent="0.25">
      <c r="V3159" s="2">
        <v>38769</v>
      </c>
      <c r="W3159" s="2">
        <f t="shared" si="51"/>
        <v>45107</v>
      </c>
    </row>
    <row r="3160" spans="22:23" x14ac:dyDescent="0.25">
      <c r="V3160" s="2">
        <v>38770</v>
      </c>
      <c r="W3160" s="2">
        <f t="shared" si="51"/>
        <v>45107</v>
      </c>
    </row>
    <row r="3161" spans="22:23" x14ac:dyDescent="0.25">
      <c r="V3161" s="2">
        <v>38771</v>
      </c>
      <c r="W3161" s="2">
        <f t="shared" si="51"/>
        <v>45107</v>
      </c>
    </row>
    <row r="3162" spans="22:23" x14ac:dyDescent="0.25">
      <c r="V3162" s="2">
        <v>38772</v>
      </c>
      <c r="W3162" s="2">
        <f t="shared" si="51"/>
        <v>45107</v>
      </c>
    </row>
    <row r="3163" spans="22:23" x14ac:dyDescent="0.25">
      <c r="V3163" s="2">
        <v>38773</v>
      </c>
      <c r="W3163" s="2">
        <f t="shared" si="51"/>
        <v>45107</v>
      </c>
    </row>
    <row r="3164" spans="22:23" x14ac:dyDescent="0.25">
      <c r="V3164" s="2">
        <v>38774</v>
      </c>
      <c r="W3164" s="2">
        <f t="shared" si="51"/>
        <v>45107</v>
      </c>
    </row>
    <row r="3165" spans="22:23" x14ac:dyDescent="0.25">
      <c r="V3165" s="2">
        <v>38775</v>
      </c>
      <c r="W3165" s="2">
        <f t="shared" si="51"/>
        <v>45107</v>
      </c>
    </row>
    <row r="3166" spans="22:23" x14ac:dyDescent="0.25">
      <c r="V3166" s="2">
        <v>38776</v>
      </c>
      <c r="W3166" s="2">
        <f t="shared" si="51"/>
        <v>45107</v>
      </c>
    </row>
    <row r="3167" spans="22:23" x14ac:dyDescent="0.25">
      <c r="V3167" s="2">
        <v>38777</v>
      </c>
      <c r="W3167" s="2">
        <f t="shared" si="51"/>
        <v>45107</v>
      </c>
    </row>
    <row r="3168" spans="22:23" x14ac:dyDescent="0.25">
      <c r="V3168" s="2">
        <v>38778</v>
      </c>
      <c r="W3168" s="2">
        <f t="shared" si="51"/>
        <v>45107</v>
      </c>
    </row>
    <row r="3169" spans="22:23" x14ac:dyDescent="0.25">
      <c r="V3169" s="2">
        <v>38779</v>
      </c>
      <c r="W3169" s="2">
        <f t="shared" si="51"/>
        <v>45107</v>
      </c>
    </row>
    <row r="3170" spans="22:23" x14ac:dyDescent="0.25">
      <c r="V3170" s="2">
        <v>38780</v>
      </c>
      <c r="W3170" s="2">
        <f t="shared" si="51"/>
        <v>45107</v>
      </c>
    </row>
    <row r="3171" spans="22:23" x14ac:dyDescent="0.25">
      <c r="V3171" s="2">
        <v>38781</v>
      </c>
      <c r="W3171" s="2">
        <f t="shared" si="51"/>
        <v>45107</v>
      </c>
    </row>
    <row r="3172" spans="22:23" x14ac:dyDescent="0.25">
      <c r="V3172" s="2">
        <v>38782</v>
      </c>
      <c r="W3172" s="2">
        <f t="shared" si="51"/>
        <v>45107</v>
      </c>
    </row>
    <row r="3173" spans="22:23" x14ac:dyDescent="0.25">
      <c r="V3173" s="2">
        <v>38783</v>
      </c>
      <c r="W3173" s="2">
        <f t="shared" si="51"/>
        <v>45107</v>
      </c>
    </row>
    <row r="3174" spans="22:23" x14ac:dyDescent="0.25">
      <c r="V3174" s="2">
        <v>38784</v>
      </c>
      <c r="W3174" s="2">
        <f t="shared" si="51"/>
        <v>45107</v>
      </c>
    </row>
    <row r="3175" spans="22:23" x14ac:dyDescent="0.25">
      <c r="V3175" s="2">
        <v>38785</v>
      </c>
      <c r="W3175" s="2">
        <f t="shared" si="51"/>
        <v>45107</v>
      </c>
    </row>
    <row r="3176" spans="22:23" x14ac:dyDescent="0.25">
      <c r="V3176" s="2">
        <v>38786</v>
      </c>
      <c r="W3176" s="2">
        <f t="shared" si="51"/>
        <v>45107</v>
      </c>
    </row>
    <row r="3177" spans="22:23" x14ac:dyDescent="0.25">
      <c r="V3177" s="2">
        <v>38787</v>
      </c>
      <c r="W3177" s="2">
        <f t="shared" si="51"/>
        <v>45107</v>
      </c>
    </row>
    <row r="3178" spans="22:23" x14ac:dyDescent="0.25">
      <c r="V3178" s="2">
        <v>38788</v>
      </c>
      <c r="W3178" s="2">
        <f t="shared" si="51"/>
        <v>45107</v>
      </c>
    </row>
    <row r="3179" spans="22:23" x14ac:dyDescent="0.25">
      <c r="V3179" s="2">
        <v>38789</v>
      </c>
      <c r="W3179" s="2">
        <f t="shared" si="51"/>
        <v>45107</v>
      </c>
    </row>
    <row r="3180" spans="22:23" x14ac:dyDescent="0.25">
      <c r="V3180" s="2">
        <v>38790</v>
      </c>
      <c r="W3180" s="2">
        <f t="shared" si="51"/>
        <v>45107</v>
      </c>
    </row>
    <row r="3181" spans="22:23" x14ac:dyDescent="0.25">
      <c r="V3181" s="2">
        <v>38791</v>
      </c>
      <c r="W3181" s="2">
        <f t="shared" si="51"/>
        <v>45107</v>
      </c>
    </row>
    <row r="3182" spans="22:23" x14ac:dyDescent="0.25">
      <c r="V3182" s="2">
        <v>38792</v>
      </c>
      <c r="W3182" s="2">
        <f t="shared" ref="W3182:W3245" si="52">W3181</f>
        <v>45107</v>
      </c>
    </row>
    <row r="3183" spans="22:23" x14ac:dyDescent="0.25">
      <c r="V3183" s="2">
        <v>38793</v>
      </c>
      <c r="W3183" s="2">
        <f t="shared" si="52"/>
        <v>45107</v>
      </c>
    </row>
    <row r="3184" spans="22:23" x14ac:dyDescent="0.25">
      <c r="V3184" s="2">
        <v>38794</v>
      </c>
      <c r="W3184" s="2">
        <f t="shared" si="52"/>
        <v>45107</v>
      </c>
    </row>
    <row r="3185" spans="22:23" x14ac:dyDescent="0.25">
      <c r="V3185" s="2">
        <v>38795</v>
      </c>
      <c r="W3185" s="2">
        <f t="shared" si="52"/>
        <v>45107</v>
      </c>
    </row>
    <row r="3186" spans="22:23" x14ac:dyDescent="0.25">
      <c r="V3186" s="2">
        <v>38796</v>
      </c>
      <c r="W3186" s="2">
        <f t="shared" si="52"/>
        <v>45107</v>
      </c>
    </row>
    <row r="3187" spans="22:23" x14ac:dyDescent="0.25">
      <c r="V3187" s="2">
        <v>38797</v>
      </c>
      <c r="W3187" s="2">
        <f t="shared" si="52"/>
        <v>45107</v>
      </c>
    </row>
    <row r="3188" spans="22:23" x14ac:dyDescent="0.25">
      <c r="V3188" s="2">
        <v>38798</v>
      </c>
      <c r="W3188" s="2">
        <f t="shared" si="52"/>
        <v>45107</v>
      </c>
    </row>
    <row r="3189" spans="22:23" x14ac:dyDescent="0.25">
      <c r="V3189" s="2">
        <v>38799</v>
      </c>
      <c r="W3189" s="2">
        <f t="shared" si="52"/>
        <v>45107</v>
      </c>
    </row>
    <row r="3190" spans="22:23" x14ac:dyDescent="0.25">
      <c r="V3190" s="2">
        <v>38800</v>
      </c>
      <c r="W3190" s="2">
        <f t="shared" si="52"/>
        <v>45107</v>
      </c>
    </row>
    <row r="3191" spans="22:23" x14ac:dyDescent="0.25">
      <c r="V3191" s="2">
        <v>38801</v>
      </c>
      <c r="W3191" s="2">
        <f t="shared" si="52"/>
        <v>45107</v>
      </c>
    </row>
    <row r="3192" spans="22:23" x14ac:dyDescent="0.25">
      <c r="V3192" s="2">
        <v>38802</v>
      </c>
      <c r="W3192" s="2">
        <f t="shared" si="52"/>
        <v>45107</v>
      </c>
    </row>
    <row r="3193" spans="22:23" x14ac:dyDescent="0.25">
      <c r="V3193" s="2">
        <v>38803</v>
      </c>
      <c r="W3193" s="2">
        <f t="shared" si="52"/>
        <v>45107</v>
      </c>
    </row>
    <row r="3194" spans="22:23" x14ac:dyDescent="0.25">
      <c r="V3194" s="2">
        <v>38804</v>
      </c>
      <c r="W3194" s="2">
        <f t="shared" si="52"/>
        <v>45107</v>
      </c>
    </row>
    <row r="3195" spans="22:23" x14ac:dyDescent="0.25">
      <c r="V3195" s="2">
        <v>38805</v>
      </c>
      <c r="W3195" s="2">
        <f t="shared" si="52"/>
        <v>45107</v>
      </c>
    </row>
    <row r="3196" spans="22:23" x14ac:dyDescent="0.25">
      <c r="V3196" s="2">
        <v>38806</v>
      </c>
      <c r="W3196" s="2">
        <f t="shared" si="52"/>
        <v>45107</v>
      </c>
    </row>
    <row r="3197" spans="22:23" x14ac:dyDescent="0.25">
      <c r="V3197" s="2">
        <v>38807</v>
      </c>
      <c r="W3197" s="2">
        <f t="shared" si="52"/>
        <v>45107</v>
      </c>
    </row>
    <row r="3198" spans="22:23" x14ac:dyDescent="0.25">
      <c r="V3198" s="2">
        <v>38808</v>
      </c>
      <c r="W3198" s="2">
        <f t="shared" si="52"/>
        <v>45107</v>
      </c>
    </row>
    <row r="3199" spans="22:23" x14ac:dyDescent="0.25">
      <c r="V3199" s="2">
        <v>38809</v>
      </c>
      <c r="W3199" s="2">
        <f t="shared" si="52"/>
        <v>45107</v>
      </c>
    </row>
    <row r="3200" spans="22:23" x14ac:dyDescent="0.25">
      <c r="V3200" s="2">
        <v>38810</v>
      </c>
      <c r="W3200" s="2">
        <f t="shared" si="52"/>
        <v>45107</v>
      </c>
    </row>
    <row r="3201" spans="22:23" x14ac:dyDescent="0.25">
      <c r="V3201" s="2">
        <v>38811</v>
      </c>
      <c r="W3201" s="2">
        <f t="shared" si="52"/>
        <v>45107</v>
      </c>
    </row>
    <row r="3202" spans="22:23" x14ac:dyDescent="0.25">
      <c r="V3202" s="2">
        <v>38812</v>
      </c>
      <c r="W3202" s="2">
        <f t="shared" si="52"/>
        <v>45107</v>
      </c>
    </row>
    <row r="3203" spans="22:23" x14ac:dyDescent="0.25">
      <c r="V3203" s="2">
        <v>38813</v>
      </c>
      <c r="W3203" s="2">
        <f t="shared" si="52"/>
        <v>45107</v>
      </c>
    </row>
    <row r="3204" spans="22:23" x14ac:dyDescent="0.25">
      <c r="V3204" s="2">
        <v>38814</v>
      </c>
      <c r="W3204" s="2">
        <f t="shared" si="52"/>
        <v>45107</v>
      </c>
    </row>
    <row r="3205" spans="22:23" x14ac:dyDescent="0.25">
      <c r="V3205" s="2">
        <v>38815</v>
      </c>
      <c r="W3205" s="2">
        <f t="shared" si="52"/>
        <v>45107</v>
      </c>
    </row>
    <row r="3206" spans="22:23" x14ac:dyDescent="0.25">
      <c r="V3206" s="2">
        <v>38816</v>
      </c>
      <c r="W3206" s="2">
        <f t="shared" si="52"/>
        <v>45107</v>
      </c>
    </row>
    <row r="3207" spans="22:23" x14ac:dyDescent="0.25">
      <c r="V3207" s="2">
        <v>38817</v>
      </c>
      <c r="W3207" s="2">
        <f t="shared" si="52"/>
        <v>45107</v>
      </c>
    </row>
    <row r="3208" spans="22:23" x14ac:dyDescent="0.25">
      <c r="V3208" s="2">
        <v>38818</v>
      </c>
      <c r="W3208" s="2">
        <f t="shared" si="52"/>
        <v>45107</v>
      </c>
    </row>
    <row r="3209" spans="22:23" x14ac:dyDescent="0.25">
      <c r="V3209" s="2">
        <v>38819</v>
      </c>
      <c r="W3209" s="2">
        <f t="shared" si="52"/>
        <v>45107</v>
      </c>
    </row>
    <row r="3210" spans="22:23" x14ac:dyDescent="0.25">
      <c r="V3210" s="2">
        <v>38820</v>
      </c>
      <c r="W3210" s="2">
        <f t="shared" si="52"/>
        <v>45107</v>
      </c>
    </row>
    <row r="3211" spans="22:23" x14ac:dyDescent="0.25">
      <c r="V3211" s="2">
        <v>38821</v>
      </c>
      <c r="W3211" s="2">
        <f t="shared" si="52"/>
        <v>45107</v>
      </c>
    </row>
    <row r="3212" spans="22:23" x14ac:dyDescent="0.25">
      <c r="V3212" s="2">
        <v>38822</v>
      </c>
      <c r="W3212" s="2">
        <f t="shared" si="52"/>
        <v>45107</v>
      </c>
    </row>
    <row r="3213" spans="22:23" x14ac:dyDescent="0.25">
      <c r="V3213" s="2">
        <v>38823</v>
      </c>
      <c r="W3213" s="2">
        <f t="shared" si="52"/>
        <v>45107</v>
      </c>
    </row>
    <row r="3214" spans="22:23" x14ac:dyDescent="0.25">
      <c r="V3214" s="2">
        <v>38824</v>
      </c>
      <c r="W3214" s="2">
        <f t="shared" si="52"/>
        <v>45107</v>
      </c>
    </row>
    <row r="3215" spans="22:23" x14ac:dyDescent="0.25">
      <c r="V3215" s="2">
        <v>38825</v>
      </c>
      <c r="W3215" s="2">
        <f t="shared" si="52"/>
        <v>45107</v>
      </c>
    </row>
    <row r="3216" spans="22:23" x14ac:dyDescent="0.25">
      <c r="V3216" s="2">
        <v>38826</v>
      </c>
      <c r="W3216" s="2">
        <f t="shared" si="52"/>
        <v>45107</v>
      </c>
    </row>
    <row r="3217" spans="22:23" x14ac:dyDescent="0.25">
      <c r="V3217" s="2">
        <v>38827</v>
      </c>
      <c r="W3217" s="2">
        <f t="shared" si="52"/>
        <v>45107</v>
      </c>
    </row>
    <row r="3218" spans="22:23" x14ac:dyDescent="0.25">
      <c r="V3218" s="2">
        <v>38828</v>
      </c>
      <c r="W3218" s="2">
        <f t="shared" si="52"/>
        <v>45107</v>
      </c>
    </row>
    <row r="3219" spans="22:23" x14ac:dyDescent="0.25">
      <c r="V3219" s="2">
        <v>38829</v>
      </c>
      <c r="W3219" s="2">
        <f t="shared" si="52"/>
        <v>45107</v>
      </c>
    </row>
    <row r="3220" spans="22:23" x14ac:dyDescent="0.25">
      <c r="V3220" s="2">
        <v>38830</v>
      </c>
      <c r="W3220" s="2">
        <f t="shared" si="52"/>
        <v>45107</v>
      </c>
    </row>
    <row r="3221" spans="22:23" x14ac:dyDescent="0.25">
      <c r="V3221" s="2">
        <v>38831</v>
      </c>
      <c r="W3221" s="2">
        <f t="shared" si="52"/>
        <v>45107</v>
      </c>
    </row>
    <row r="3222" spans="22:23" x14ac:dyDescent="0.25">
      <c r="V3222" s="2">
        <v>38832</v>
      </c>
      <c r="W3222" s="2">
        <f t="shared" si="52"/>
        <v>45107</v>
      </c>
    </row>
    <row r="3223" spans="22:23" x14ac:dyDescent="0.25">
      <c r="V3223" s="2">
        <v>38833</v>
      </c>
      <c r="W3223" s="2">
        <f t="shared" si="52"/>
        <v>45107</v>
      </c>
    </row>
    <row r="3224" spans="22:23" x14ac:dyDescent="0.25">
      <c r="V3224" s="2">
        <v>38834</v>
      </c>
      <c r="W3224" s="2">
        <f t="shared" si="52"/>
        <v>45107</v>
      </c>
    </row>
    <row r="3225" spans="22:23" x14ac:dyDescent="0.25">
      <c r="V3225" s="2">
        <v>38835</v>
      </c>
      <c r="W3225" s="2">
        <f t="shared" si="52"/>
        <v>45107</v>
      </c>
    </row>
    <row r="3226" spans="22:23" x14ac:dyDescent="0.25">
      <c r="V3226" s="2">
        <v>38836</v>
      </c>
      <c r="W3226" s="2">
        <f t="shared" si="52"/>
        <v>45107</v>
      </c>
    </row>
    <row r="3227" spans="22:23" x14ac:dyDescent="0.25">
      <c r="V3227" s="2">
        <v>38837</v>
      </c>
      <c r="W3227" s="2">
        <f t="shared" si="52"/>
        <v>45107</v>
      </c>
    </row>
    <row r="3228" spans="22:23" x14ac:dyDescent="0.25">
      <c r="V3228" s="2">
        <v>38838</v>
      </c>
      <c r="W3228" s="2">
        <f t="shared" si="52"/>
        <v>45107</v>
      </c>
    </row>
    <row r="3229" spans="22:23" x14ac:dyDescent="0.25">
      <c r="V3229" s="2">
        <v>38839</v>
      </c>
      <c r="W3229" s="2">
        <f t="shared" si="52"/>
        <v>45107</v>
      </c>
    </row>
    <row r="3230" spans="22:23" x14ac:dyDescent="0.25">
      <c r="V3230" s="2">
        <v>38840</v>
      </c>
      <c r="W3230" s="2">
        <f t="shared" si="52"/>
        <v>45107</v>
      </c>
    </row>
    <row r="3231" spans="22:23" x14ac:dyDescent="0.25">
      <c r="V3231" s="2">
        <v>38841</v>
      </c>
      <c r="W3231" s="2">
        <f t="shared" si="52"/>
        <v>45107</v>
      </c>
    </row>
    <row r="3232" spans="22:23" x14ac:dyDescent="0.25">
      <c r="V3232" s="2">
        <v>38842</v>
      </c>
      <c r="W3232" s="2">
        <f t="shared" si="52"/>
        <v>45107</v>
      </c>
    </row>
    <row r="3233" spans="22:23" x14ac:dyDescent="0.25">
      <c r="V3233" s="2">
        <v>38843</v>
      </c>
      <c r="W3233" s="2">
        <f t="shared" si="52"/>
        <v>45107</v>
      </c>
    </row>
    <row r="3234" spans="22:23" x14ac:dyDescent="0.25">
      <c r="V3234" s="2">
        <v>38844</v>
      </c>
      <c r="W3234" s="2">
        <f t="shared" si="52"/>
        <v>45107</v>
      </c>
    </row>
    <row r="3235" spans="22:23" x14ac:dyDescent="0.25">
      <c r="V3235" s="2">
        <v>38845</v>
      </c>
      <c r="W3235" s="2">
        <f t="shared" si="52"/>
        <v>45107</v>
      </c>
    </row>
    <row r="3236" spans="22:23" x14ac:dyDescent="0.25">
      <c r="V3236" s="2">
        <v>38846</v>
      </c>
      <c r="W3236" s="2">
        <f t="shared" si="52"/>
        <v>45107</v>
      </c>
    </row>
    <row r="3237" spans="22:23" x14ac:dyDescent="0.25">
      <c r="V3237" s="2">
        <v>38847</v>
      </c>
      <c r="W3237" s="2">
        <f t="shared" si="52"/>
        <v>45107</v>
      </c>
    </row>
    <row r="3238" spans="22:23" x14ac:dyDescent="0.25">
      <c r="V3238" s="2">
        <v>38848</v>
      </c>
      <c r="W3238" s="2">
        <f t="shared" si="52"/>
        <v>45107</v>
      </c>
    </row>
    <row r="3239" spans="22:23" x14ac:dyDescent="0.25">
      <c r="V3239" s="2">
        <v>38849</v>
      </c>
      <c r="W3239" s="2">
        <f t="shared" si="52"/>
        <v>45107</v>
      </c>
    </row>
    <row r="3240" spans="22:23" x14ac:dyDescent="0.25">
      <c r="V3240" s="2">
        <v>38850</v>
      </c>
      <c r="W3240" s="2">
        <f t="shared" si="52"/>
        <v>45107</v>
      </c>
    </row>
    <row r="3241" spans="22:23" x14ac:dyDescent="0.25">
      <c r="V3241" s="2">
        <v>38851</v>
      </c>
      <c r="W3241" s="2">
        <f t="shared" si="52"/>
        <v>45107</v>
      </c>
    </row>
    <row r="3242" spans="22:23" x14ac:dyDescent="0.25">
      <c r="V3242" s="2">
        <v>38852</v>
      </c>
      <c r="W3242" s="2">
        <f t="shared" si="52"/>
        <v>45107</v>
      </c>
    </row>
    <row r="3243" spans="22:23" x14ac:dyDescent="0.25">
      <c r="V3243" s="2">
        <v>38853</v>
      </c>
      <c r="W3243" s="2">
        <f t="shared" si="52"/>
        <v>45107</v>
      </c>
    </row>
    <row r="3244" spans="22:23" x14ac:dyDescent="0.25">
      <c r="V3244" s="2">
        <v>38854</v>
      </c>
      <c r="W3244" s="2">
        <f t="shared" si="52"/>
        <v>45107</v>
      </c>
    </row>
    <row r="3245" spans="22:23" x14ac:dyDescent="0.25">
      <c r="V3245" s="2">
        <v>38855</v>
      </c>
      <c r="W3245" s="2">
        <f t="shared" si="52"/>
        <v>45107</v>
      </c>
    </row>
    <row r="3246" spans="22:23" x14ac:dyDescent="0.25">
      <c r="V3246" s="2">
        <v>38856</v>
      </c>
      <c r="W3246" s="2">
        <f t="shared" ref="W3246:W3288" si="53">W3245</f>
        <v>45107</v>
      </c>
    </row>
    <row r="3247" spans="22:23" x14ac:dyDescent="0.25">
      <c r="V3247" s="2">
        <v>38857</v>
      </c>
      <c r="W3247" s="2">
        <f t="shared" si="53"/>
        <v>45107</v>
      </c>
    </row>
    <row r="3248" spans="22:23" x14ac:dyDescent="0.25">
      <c r="V3248" s="2">
        <v>38858</v>
      </c>
      <c r="W3248" s="2">
        <f t="shared" si="53"/>
        <v>45107</v>
      </c>
    </row>
    <row r="3249" spans="22:23" x14ac:dyDescent="0.25">
      <c r="V3249" s="2">
        <v>38859</v>
      </c>
      <c r="W3249" s="2">
        <f t="shared" si="53"/>
        <v>45107</v>
      </c>
    </row>
    <row r="3250" spans="22:23" x14ac:dyDescent="0.25">
      <c r="V3250" s="2">
        <v>38860</v>
      </c>
      <c r="W3250" s="2">
        <f t="shared" si="53"/>
        <v>45107</v>
      </c>
    </row>
    <row r="3251" spans="22:23" x14ac:dyDescent="0.25">
      <c r="V3251" s="2">
        <v>38861</v>
      </c>
      <c r="W3251" s="2">
        <f t="shared" si="53"/>
        <v>45107</v>
      </c>
    </row>
    <row r="3252" spans="22:23" x14ac:dyDescent="0.25">
      <c r="V3252" s="2">
        <v>38862</v>
      </c>
      <c r="W3252" s="2">
        <f t="shared" si="53"/>
        <v>45107</v>
      </c>
    </row>
    <row r="3253" spans="22:23" x14ac:dyDescent="0.25">
      <c r="V3253" s="2">
        <v>38863</v>
      </c>
      <c r="W3253" s="2">
        <f t="shared" si="53"/>
        <v>45107</v>
      </c>
    </row>
    <row r="3254" spans="22:23" x14ac:dyDescent="0.25">
      <c r="V3254" s="2">
        <v>38864</v>
      </c>
      <c r="W3254" s="2">
        <f t="shared" si="53"/>
        <v>45107</v>
      </c>
    </row>
    <row r="3255" spans="22:23" x14ac:dyDescent="0.25">
      <c r="V3255" s="2">
        <v>38865</v>
      </c>
      <c r="W3255" s="2">
        <f t="shared" si="53"/>
        <v>45107</v>
      </c>
    </row>
    <row r="3256" spans="22:23" x14ac:dyDescent="0.25">
      <c r="V3256" s="2">
        <v>38866</v>
      </c>
      <c r="W3256" s="2">
        <f t="shared" si="53"/>
        <v>45107</v>
      </c>
    </row>
    <row r="3257" spans="22:23" x14ac:dyDescent="0.25">
      <c r="V3257" s="2">
        <v>38867</v>
      </c>
      <c r="W3257" s="2">
        <f t="shared" si="53"/>
        <v>45107</v>
      </c>
    </row>
    <row r="3258" spans="22:23" x14ac:dyDescent="0.25">
      <c r="V3258" s="2">
        <v>38868</v>
      </c>
      <c r="W3258" s="2">
        <f t="shared" si="53"/>
        <v>45107</v>
      </c>
    </row>
    <row r="3259" spans="22:23" x14ac:dyDescent="0.25">
      <c r="V3259" s="2">
        <v>38869</v>
      </c>
      <c r="W3259" s="2">
        <f t="shared" si="53"/>
        <v>45107</v>
      </c>
    </row>
    <row r="3260" spans="22:23" x14ac:dyDescent="0.25">
      <c r="V3260" s="2">
        <v>38870</v>
      </c>
      <c r="W3260" s="2">
        <f t="shared" si="53"/>
        <v>45107</v>
      </c>
    </row>
    <row r="3261" spans="22:23" x14ac:dyDescent="0.25">
      <c r="V3261" s="2">
        <v>38871</v>
      </c>
      <c r="W3261" s="2">
        <f t="shared" si="53"/>
        <v>45107</v>
      </c>
    </row>
    <row r="3262" spans="22:23" x14ac:dyDescent="0.25">
      <c r="V3262" s="2">
        <v>38872</v>
      </c>
      <c r="W3262" s="2">
        <f t="shared" si="53"/>
        <v>45107</v>
      </c>
    </row>
    <row r="3263" spans="22:23" x14ac:dyDescent="0.25">
      <c r="V3263" s="2">
        <v>38873</v>
      </c>
      <c r="W3263" s="2">
        <f t="shared" si="53"/>
        <v>45107</v>
      </c>
    </row>
    <row r="3264" spans="22:23" x14ac:dyDescent="0.25">
      <c r="V3264" s="2">
        <v>38874</v>
      </c>
      <c r="W3264" s="2">
        <f t="shared" si="53"/>
        <v>45107</v>
      </c>
    </row>
    <row r="3265" spans="22:23" x14ac:dyDescent="0.25">
      <c r="V3265" s="2">
        <v>38875</v>
      </c>
      <c r="W3265" s="2">
        <f t="shared" si="53"/>
        <v>45107</v>
      </c>
    </row>
    <row r="3266" spans="22:23" x14ac:dyDescent="0.25">
      <c r="V3266" s="2">
        <v>38876</v>
      </c>
      <c r="W3266" s="2">
        <f t="shared" si="53"/>
        <v>45107</v>
      </c>
    </row>
    <row r="3267" spans="22:23" x14ac:dyDescent="0.25">
      <c r="V3267" s="2">
        <v>38877</v>
      </c>
      <c r="W3267" s="2">
        <f t="shared" si="53"/>
        <v>45107</v>
      </c>
    </row>
    <row r="3268" spans="22:23" x14ac:dyDescent="0.25">
      <c r="V3268" s="2">
        <v>38878</v>
      </c>
      <c r="W3268" s="2">
        <f t="shared" si="53"/>
        <v>45107</v>
      </c>
    </row>
    <row r="3269" spans="22:23" x14ac:dyDescent="0.25">
      <c r="V3269" s="2">
        <v>38879</v>
      </c>
      <c r="W3269" s="2">
        <f t="shared" si="53"/>
        <v>45107</v>
      </c>
    </row>
    <row r="3270" spans="22:23" x14ac:dyDescent="0.25">
      <c r="V3270" s="2">
        <v>38880</v>
      </c>
      <c r="W3270" s="2">
        <f t="shared" si="53"/>
        <v>45107</v>
      </c>
    </row>
    <row r="3271" spans="22:23" x14ac:dyDescent="0.25">
      <c r="V3271" s="2">
        <v>38881</v>
      </c>
      <c r="W3271" s="2">
        <f t="shared" si="53"/>
        <v>45107</v>
      </c>
    </row>
    <row r="3272" spans="22:23" x14ac:dyDescent="0.25">
      <c r="V3272" s="2">
        <v>38882</v>
      </c>
      <c r="W3272" s="2">
        <f t="shared" si="53"/>
        <v>45107</v>
      </c>
    </row>
    <row r="3273" spans="22:23" x14ac:dyDescent="0.25">
      <c r="V3273" s="2">
        <v>38883</v>
      </c>
      <c r="W3273" s="2">
        <f t="shared" si="53"/>
        <v>45107</v>
      </c>
    </row>
    <row r="3274" spans="22:23" x14ac:dyDescent="0.25">
      <c r="V3274" s="2">
        <v>38884</v>
      </c>
      <c r="W3274" s="2">
        <f t="shared" si="53"/>
        <v>45107</v>
      </c>
    </row>
    <row r="3275" spans="22:23" x14ac:dyDescent="0.25">
      <c r="V3275" s="2">
        <v>38885</v>
      </c>
      <c r="W3275" s="2">
        <f t="shared" si="53"/>
        <v>45107</v>
      </c>
    </row>
    <row r="3276" spans="22:23" x14ac:dyDescent="0.25">
      <c r="V3276" s="2">
        <v>38886</v>
      </c>
      <c r="W3276" s="2">
        <f t="shared" si="53"/>
        <v>45107</v>
      </c>
    </row>
    <row r="3277" spans="22:23" x14ac:dyDescent="0.25">
      <c r="V3277" s="2">
        <v>38887</v>
      </c>
      <c r="W3277" s="2">
        <f t="shared" si="53"/>
        <v>45107</v>
      </c>
    </row>
    <row r="3278" spans="22:23" x14ac:dyDescent="0.25">
      <c r="V3278" s="2">
        <v>38888</v>
      </c>
      <c r="W3278" s="2">
        <f t="shared" si="53"/>
        <v>45107</v>
      </c>
    </row>
    <row r="3279" spans="22:23" x14ac:dyDescent="0.25">
      <c r="V3279" s="2">
        <v>38889</v>
      </c>
      <c r="W3279" s="2">
        <f t="shared" si="53"/>
        <v>45107</v>
      </c>
    </row>
    <row r="3280" spans="22:23" x14ac:dyDescent="0.25">
      <c r="V3280" s="2">
        <v>38890</v>
      </c>
      <c r="W3280" s="2">
        <f t="shared" si="53"/>
        <v>45107</v>
      </c>
    </row>
    <row r="3281" spans="22:23" x14ac:dyDescent="0.25">
      <c r="V3281" s="2">
        <v>38891</v>
      </c>
      <c r="W3281" s="2">
        <f t="shared" si="53"/>
        <v>45107</v>
      </c>
    </row>
    <row r="3282" spans="22:23" x14ac:dyDescent="0.25">
      <c r="V3282" s="2">
        <v>38892</v>
      </c>
      <c r="W3282" s="2">
        <f t="shared" si="53"/>
        <v>45107</v>
      </c>
    </row>
    <row r="3283" spans="22:23" x14ac:dyDescent="0.25">
      <c r="V3283" s="2">
        <v>38893</v>
      </c>
      <c r="W3283" s="2">
        <f t="shared" si="53"/>
        <v>45107</v>
      </c>
    </row>
    <row r="3284" spans="22:23" x14ac:dyDescent="0.25">
      <c r="V3284" s="2">
        <v>38894</v>
      </c>
      <c r="W3284" s="2">
        <f t="shared" si="53"/>
        <v>45107</v>
      </c>
    </row>
    <row r="3285" spans="22:23" x14ac:dyDescent="0.25">
      <c r="V3285" s="2">
        <v>38895</v>
      </c>
      <c r="W3285" s="2">
        <f t="shared" si="53"/>
        <v>45107</v>
      </c>
    </row>
    <row r="3286" spans="22:23" x14ac:dyDescent="0.25">
      <c r="V3286" s="2">
        <v>38896</v>
      </c>
      <c r="W3286" s="2">
        <f t="shared" si="53"/>
        <v>45107</v>
      </c>
    </row>
    <row r="3287" spans="22:23" x14ac:dyDescent="0.25">
      <c r="V3287" s="2">
        <v>38897</v>
      </c>
      <c r="W3287" s="2">
        <f t="shared" si="53"/>
        <v>45107</v>
      </c>
    </row>
    <row r="3288" spans="22:23" x14ac:dyDescent="0.25">
      <c r="V3288" s="2">
        <v>38898</v>
      </c>
      <c r="W3288" s="2">
        <f t="shared" si="53"/>
        <v>45107</v>
      </c>
    </row>
    <row r="3289" spans="22:23" x14ac:dyDescent="0.25">
      <c r="V3289" s="2">
        <v>38899</v>
      </c>
      <c r="W3289" s="2">
        <v>45473</v>
      </c>
    </row>
    <row r="3290" spans="22:23" x14ac:dyDescent="0.25">
      <c r="V3290" s="2">
        <v>38900</v>
      </c>
      <c r="W3290" s="2">
        <f>W3289</f>
        <v>45473</v>
      </c>
    </row>
    <row r="3291" spans="22:23" x14ac:dyDescent="0.25">
      <c r="V3291" s="2">
        <v>38901</v>
      </c>
      <c r="W3291" s="2">
        <f t="shared" ref="W3291:W3354" si="54">W3290</f>
        <v>45473</v>
      </c>
    </row>
    <row r="3292" spans="22:23" x14ac:dyDescent="0.25">
      <c r="V3292" s="2">
        <v>38902</v>
      </c>
      <c r="W3292" s="2">
        <f t="shared" si="54"/>
        <v>45473</v>
      </c>
    </row>
    <row r="3293" spans="22:23" x14ac:dyDescent="0.25">
      <c r="V3293" s="2">
        <v>38903</v>
      </c>
      <c r="W3293" s="2">
        <f t="shared" si="54"/>
        <v>45473</v>
      </c>
    </row>
    <row r="3294" spans="22:23" x14ac:dyDescent="0.25">
      <c r="V3294" s="2">
        <v>38904</v>
      </c>
      <c r="W3294" s="2">
        <f t="shared" si="54"/>
        <v>45473</v>
      </c>
    </row>
    <row r="3295" spans="22:23" x14ac:dyDescent="0.25">
      <c r="V3295" s="2">
        <v>38905</v>
      </c>
      <c r="W3295" s="2">
        <f t="shared" si="54"/>
        <v>45473</v>
      </c>
    </row>
    <row r="3296" spans="22:23" x14ac:dyDescent="0.25">
      <c r="V3296" s="2">
        <v>38906</v>
      </c>
      <c r="W3296" s="2">
        <f t="shared" si="54"/>
        <v>45473</v>
      </c>
    </row>
    <row r="3297" spans="22:23" x14ac:dyDescent="0.25">
      <c r="V3297" s="2">
        <v>38907</v>
      </c>
      <c r="W3297" s="2">
        <f t="shared" si="54"/>
        <v>45473</v>
      </c>
    </row>
    <row r="3298" spans="22:23" x14ac:dyDescent="0.25">
      <c r="V3298" s="2">
        <v>38908</v>
      </c>
      <c r="W3298" s="2">
        <f t="shared" si="54"/>
        <v>45473</v>
      </c>
    </row>
    <row r="3299" spans="22:23" x14ac:dyDescent="0.25">
      <c r="V3299" s="2">
        <v>38909</v>
      </c>
      <c r="W3299" s="2">
        <f t="shared" si="54"/>
        <v>45473</v>
      </c>
    </row>
    <row r="3300" spans="22:23" x14ac:dyDescent="0.25">
      <c r="V3300" s="2">
        <v>38910</v>
      </c>
      <c r="W3300" s="2">
        <f t="shared" si="54"/>
        <v>45473</v>
      </c>
    </row>
    <row r="3301" spans="22:23" x14ac:dyDescent="0.25">
      <c r="V3301" s="2">
        <v>38911</v>
      </c>
      <c r="W3301" s="2">
        <f t="shared" si="54"/>
        <v>45473</v>
      </c>
    </row>
    <row r="3302" spans="22:23" x14ac:dyDescent="0.25">
      <c r="V3302" s="2">
        <v>38912</v>
      </c>
      <c r="W3302" s="2">
        <f t="shared" si="54"/>
        <v>45473</v>
      </c>
    </row>
    <row r="3303" spans="22:23" x14ac:dyDescent="0.25">
      <c r="V3303" s="2">
        <v>38913</v>
      </c>
      <c r="W3303" s="2">
        <f t="shared" si="54"/>
        <v>45473</v>
      </c>
    </row>
    <row r="3304" spans="22:23" x14ac:dyDescent="0.25">
      <c r="V3304" s="2">
        <v>38914</v>
      </c>
      <c r="W3304" s="2">
        <f t="shared" si="54"/>
        <v>45473</v>
      </c>
    </row>
    <row r="3305" spans="22:23" x14ac:dyDescent="0.25">
      <c r="V3305" s="2">
        <v>38915</v>
      </c>
      <c r="W3305" s="2">
        <f t="shared" si="54"/>
        <v>45473</v>
      </c>
    </row>
    <row r="3306" spans="22:23" x14ac:dyDescent="0.25">
      <c r="V3306" s="2">
        <v>38916</v>
      </c>
      <c r="W3306" s="2">
        <f t="shared" si="54"/>
        <v>45473</v>
      </c>
    </row>
    <row r="3307" spans="22:23" x14ac:dyDescent="0.25">
      <c r="V3307" s="2">
        <v>38917</v>
      </c>
      <c r="W3307" s="2">
        <f t="shared" si="54"/>
        <v>45473</v>
      </c>
    </row>
    <row r="3308" spans="22:23" x14ac:dyDescent="0.25">
      <c r="V3308" s="2">
        <v>38918</v>
      </c>
      <c r="W3308" s="2">
        <f t="shared" si="54"/>
        <v>45473</v>
      </c>
    </row>
    <row r="3309" spans="22:23" x14ac:dyDescent="0.25">
      <c r="V3309" s="2">
        <v>38919</v>
      </c>
      <c r="W3309" s="2">
        <f t="shared" si="54"/>
        <v>45473</v>
      </c>
    </row>
    <row r="3310" spans="22:23" x14ac:dyDescent="0.25">
      <c r="V3310" s="2">
        <v>38920</v>
      </c>
      <c r="W3310" s="2">
        <f t="shared" si="54"/>
        <v>45473</v>
      </c>
    </row>
    <row r="3311" spans="22:23" x14ac:dyDescent="0.25">
      <c r="V3311" s="2">
        <v>38921</v>
      </c>
      <c r="W3311" s="2">
        <f t="shared" si="54"/>
        <v>45473</v>
      </c>
    </row>
    <row r="3312" spans="22:23" x14ac:dyDescent="0.25">
      <c r="V3312" s="2">
        <v>38922</v>
      </c>
      <c r="W3312" s="2">
        <f t="shared" si="54"/>
        <v>45473</v>
      </c>
    </row>
    <row r="3313" spans="22:23" x14ac:dyDescent="0.25">
      <c r="V3313" s="2">
        <v>38923</v>
      </c>
      <c r="W3313" s="2">
        <f t="shared" si="54"/>
        <v>45473</v>
      </c>
    </row>
    <row r="3314" spans="22:23" x14ac:dyDescent="0.25">
      <c r="V3314" s="2">
        <v>38924</v>
      </c>
      <c r="W3314" s="2">
        <f t="shared" si="54"/>
        <v>45473</v>
      </c>
    </row>
    <row r="3315" spans="22:23" x14ac:dyDescent="0.25">
      <c r="V3315" s="2">
        <v>38925</v>
      </c>
      <c r="W3315" s="2">
        <f t="shared" si="54"/>
        <v>45473</v>
      </c>
    </row>
    <row r="3316" spans="22:23" x14ac:dyDescent="0.25">
      <c r="V3316" s="2">
        <v>38926</v>
      </c>
      <c r="W3316" s="2">
        <f t="shared" si="54"/>
        <v>45473</v>
      </c>
    </row>
    <row r="3317" spans="22:23" x14ac:dyDescent="0.25">
      <c r="V3317" s="2">
        <v>38927</v>
      </c>
      <c r="W3317" s="2">
        <f t="shared" si="54"/>
        <v>45473</v>
      </c>
    </row>
    <row r="3318" spans="22:23" x14ac:dyDescent="0.25">
      <c r="V3318" s="2">
        <v>38928</v>
      </c>
      <c r="W3318" s="2">
        <f t="shared" si="54"/>
        <v>45473</v>
      </c>
    </row>
    <row r="3319" spans="22:23" x14ac:dyDescent="0.25">
      <c r="V3319" s="2">
        <v>38929</v>
      </c>
      <c r="W3319" s="2">
        <f t="shared" si="54"/>
        <v>45473</v>
      </c>
    </row>
    <row r="3320" spans="22:23" x14ac:dyDescent="0.25">
      <c r="V3320" s="2">
        <v>38930</v>
      </c>
      <c r="W3320" s="2">
        <f t="shared" si="54"/>
        <v>45473</v>
      </c>
    </row>
    <row r="3321" spans="22:23" x14ac:dyDescent="0.25">
      <c r="V3321" s="2">
        <v>38931</v>
      </c>
      <c r="W3321" s="2">
        <f t="shared" si="54"/>
        <v>45473</v>
      </c>
    </row>
    <row r="3322" spans="22:23" x14ac:dyDescent="0.25">
      <c r="V3322" s="2">
        <v>38932</v>
      </c>
      <c r="W3322" s="2">
        <f t="shared" si="54"/>
        <v>45473</v>
      </c>
    </row>
    <row r="3323" spans="22:23" x14ac:dyDescent="0.25">
      <c r="V3323" s="2">
        <v>38933</v>
      </c>
      <c r="W3323" s="2">
        <f t="shared" si="54"/>
        <v>45473</v>
      </c>
    </row>
    <row r="3324" spans="22:23" x14ac:dyDescent="0.25">
      <c r="V3324" s="2">
        <v>38934</v>
      </c>
      <c r="W3324" s="2">
        <f t="shared" si="54"/>
        <v>45473</v>
      </c>
    </row>
    <row r="3325" spans="22:23" x14ac:dyDescent="0.25">
      <c r="V3325" s="2">
        <v>38935</v>
      </c>
      <c r="W3325" s="2">
        <f t="shared" si="54"/>
        <v>45473</v>
      </c>
    </row>
    <row r="3326" spans="22:23" x14ac:dyDescent="0.25">
      <c r="V3326" s="2">
        <v>38936</v>
      </c>
      <c r="W3326" s="2">
        <f t="shared" si="54"/>
        <v>45473</v>
      </c>
    </row>
    <row r="3327" spans="22:23" x14ac:dyDescent="0.25">
      <c r="V3327" s="2">
        <v>38937</v>
      </c>
      <c r="W3327" s="2">
        <f t="shared" si="54"/>
        <v>45473</v>
      </c>
    </row>
    <row r="3328" spans="22:23" x14ac:dyDescent="0.25">
      <c r="V3328" s="2">
        <v>38938</v>
      </c>
      <c r="W3328" s="2">
        <f t="shared" si="54"/>
        <v>45473</v>
      </c>
    </row>
    <row r="3329" spans="22:23" x14ac:dyDescent="0.25">
      <c r="V3329" s="2">
        <v>38939</v>
      </c>
      <c r="W3329" s="2">
        <f t="shared" si="54"/>
        <v>45473</v>
      </c>
    </row>
    <row r="3330" spans="22:23" x14ac:dyDescent="0.25">
      <c r="V3330" s="2">
        <v>38940</v>
      </c>
      <c r="W3330" s="2">
        <f t="shared" si="54"/>
        <v>45473</v>
      </c>
    </row>
    <row r="3331" spans="22:23" x14ac:dyDescent="0.25">
      <c r="V3331" s="2">
        <v>38941</v>
      </c>
      <c r="W3331" s="2">
        <f t="shared" si="54"/>
        <v>45473</v>
      </c>
    </row>
    <row r="3332" spans="22:23" x14ac:dyDescent="0.25">
      <c r="V3332" s="2">
        <v>38942</v>
      </c>
      <c r="W3332" s="2">
        <f t="shared" si="54"/>
        <v>45473</v>
      </c>
    </row>
    <row r="3333" spans="22:23" x14ac:dyDescent="0.25">
      <c r="V3333" s="2">
        <v>38943</v>
      </c>
      <c r="W3333" s="2">
        <f t="shared" si="54"/>
        <v>45473</v>
      </c>
    </row>
    <row r="3334" spans="22:23" x14ac:dyDescent="0.25">
      <c r="V3334" s="2">
        <v>38944</v>
      </c>
      <c r="W3334" s="2">
        <f t="shared" si="54"/>
        <v>45473</v>
      </c>
    </row>
    <row r="3335" spans="22:23" x14ac:dyDescent="0.25">
      <c r="V3335" s="2">
        <v>38945</v>
      </c>
      <c r="W3335" s="2">
        <f t="shared" si="54"/>
        <v>45473</v>
      </c>
    </row>
    <row r="3336" spans="22:23" x14ac:dyDescent="0.25">
      <c r="V3336" s="2">
        <v>38946</v>
      </c>
      <c r="W3336" s="2">
        <f t="shared" si="54"/>
        <v>45473</v>
      </c>
    </row>
    <row r="3337" spans="22:23" x14ac:dyDescent="0.25">
      <c r="V3337" s="2">
        <v>38947</v>
      </c>
      <c r="W3337" s="2">
        <f t="shared" si="54"/>
        <v>45473</v>
      </c>
    </row>
    <row r="3338" spans="22:23" x14ac:dyDescent="0.25">
      <c r="V3338" s="2">
        <v>38948</v>
      </c>
      <c r="W3338" s="2">
        <f t="shared" si="54"/>
        <v>45473</v>
      </c>
    </row>
    <row r="3339" spans="22:23" x14ac:dyDescent="0.25">
      <c r="V3339" s="2">
        <v>38949</v>
      </c>
      <c r="W3339" s="2">
        <f t="shared" si="54"/>
        <v>45473</v>
      </c>
    </row>
    <row r="3340" spans="22:23" x14ac:dyDescent="0.25">
      <c r="V3340" s="2">
        <v>38950</v>
      </c>
      <c r="W3340" s="2">
        <f t="shared" si="54"/>
        <v>45473</v>
      </c>
    </row>
    <row r="3341" spans="22:23" x14ac:dyDescent="0.25">
      <c r="V3341" s="2">
        <v>38951</v>
      </c>
      <c r="W3341" s="2">
        <f t="shared" si="54"/>
        <v>45473</v>
      </c>
    </row>
    <row r="3342" spans="22:23" x14ac:dyDescent="0.25">
      <c r="V3342" s="2">
        <v>38952</v>
      </c>
      <c r="W3342" s="2">
        <f t="shared" si="54"/>
        <v>45473</v>
      </c>
    </row>
    <row r="3343" spans="22:23" x14ac:dyDescent="0.25">
      <c r="V3343" s="2">
        <v>38953</v>
      </c>
      <c r="W3343" s="2">
        <f t="shared" si="54"/>
        <v>45473</v>
      </c>
    </row>
    <row r="3344" spans="22:23" x14ac:dyDescent="0.25">
      <c r="V3344" s="2">
        <v>38954</v>
      </c>
      <c r="W3344" s="2">
        <f t="shared" si="54"/>
        <v>45473</v>
      </c>
    </row>
    <row r="3345" spans="22:23" x14ac:dyDescent="0.25">
      <c r="V3345" s="2">
        <v>38955</v>
      </c>
      <c r="W3345" s="2">
        <f t="shared" si="54"/>
        <v>45473</v>
      </c>
    </row>
    <row r="3346" spans="22:23" x14ac:dyDescent="0.25">
      <c r="V3346" s="2">
        <v>38956</v>
      </c>
      <c r="W3346" s="2">
        <f t="shared" si="54"/>
        <v>45473</v>
      </c>
    </row>
    <row r="3347" spans="22:23" x14ac:dyDescent="0.25">
      <c r="V3347" s="2">
        <v>38957</v>
      </c>
      <c r="W3347" s="2">
        <f t="shared" si="54"/>
        <v>45473</v>
      </c>
    </row>
    <row r="3348" spans="22:23" x14ac:dyDescent="0.25">
      <c r="V3348" s="2">
        <v>38958</v>
      </c>
      <c r="W3348" s="2">
        <f t="shared" si="54"/>
        <v>45473</v>
      </c>
    </row>
    <row r="3349" spans="22:23" x14ac:dyDescent="0.25">
      <c r="V3349" s="2">
        <v>38959</v>
      </c>
      <c r="W3349" s="2">
        <f t="shared" si="54"/>
        <v>45473</v>
      </c>
    </row>
    <row r="3350" spans="22:23" x14ac:dyDescent="0.25">
      <c r="V3350" s="2">
        <v>38960</v>
      </c>
      <c r="W3350" s="2">
        <f t="shared" si="54"/>
        <v>45473</v>
      </c>
    </row>
    <row r="3351" spans="22:23" x14ac:dyDescent="0.25">
      <c r="V3351" s="2">
        <v>38961</v>
      </c>
      <c r="W3351" s="2">
        <f t="shared" si="54"/>
        <v>45473</v>
      </c>
    </row>
    <row r="3352" spans="22:23" x14ac:dyDescent="0.25">
      <c r="V3352" s="2">
        <v>38962</v>
      </c>
      <c r="W3352" s="2">
        <f t="shared" si="54"/>
        <v>45473</v>
      </c>
    </row>
    <row r="3353" spans="22:23" x14ac:dyDescent="0.25">
      <c r="V3353" s="2">
        <v>38963</v>
      </c>
      <c r="W3353" s="2">
        <f t="shared" si="54"/>
        <v>45473</v>
      </c>
    </row>
    <row r="3354" spans="22:23" x14ac:dyDescent="0.25">
      <c r="V3354" s="2">
        <v>38964</v>
      </c>
      <c r="W3354" s="2">
        <f t="shared" si="54"/>
        <v>45473</v>
      </c>
    </row>
    <row r="3355" spans="22:23" x14ac:dyDescent="0.25">
      <c r="V3355" s="2">
        <v>38965</v>
      </c>
      <c r="W3355" s="2">
        <f t="shared" ref="W3355:W3418" si="55">W3354</f>
        <v>45473</v>
      </c>
    </row>
    <row r="3356" spans="22:23" x14ac:dyDescent="0.25">
      <c r="V3356" s="2">
        <v>38966</v>
      </c>
      <c r="W3356" s="2">
        <f t="shared" si="55"/>
        <v>45473</v>
      </c>
    </row>
    <row r="3357" spans="22:23" x14ac:dyDescent="0.25">
      <c r="V3357" s="2">
        <v>38967</v>
      </c>
      <c r="W3357" s="2">
        <f t="shared" si="55"/>
        <v>45473</v>
      </c>
    </row>
    <row r="3358" spans="22:23" x14ac:dyDescent="0.25">
      <c r="V3358" s="2">
        <v>38968</v>
      </c>
      <c r="W3358" s="2">
        <f t="shared" si="55"/>
        <v>45473</v>
      </c>
    </row>
    <row r="3359" spans="22:23" x14ac:dyDescent="0.25">
      <c r="V3359" s="2">
        <v>38969</v>
      </c>
      <c r="W3359" s="2">
        <f t="shared" si="55"/>
        <v>45473</v>
      </c>
    </row>
    <row r="3360" spans="22:23" x14ac:dyDescent="0.25">
      <c r="V3360" s="2">
        <v>38970</v>
      </c>
      <c r="W3360" s="2">
        <f t="shared" si="55"/>
        <v>45473</v>
      </c>
    </row>
    <row r="3361" spans="22:23" x14ac:dyDescent="0.25">
      <c r="V3361" s="2">
        <v>38971</v>
      </c>
      <c r="W3361" s="2">
        <f t="shared" si="55"/>
        <v>45473</v>
      </c>
    </row>
    <row r="3362" spans="22:23" x14ac:dyDescent="0.25">
      <c r="V3362" s="2">
        <v>38972</v>
      </c>
      <c r="W3362" s="2">
        <f t="shared" si="55"/>
        <v>45473</v>
      </c>
    </row>
    <row r="3363" spans="22:23" x14ac:dyDescent="0.25">
      <c r="V3363" s="2">
        <v>38973</v>
      </c>
      <c r="W3363" s="2">
        <f t="shared" si="55"/>
        <v>45473</v>
      </c>
    </row>
    <row r="3364" spans="22:23" x14ac:dyDescent="0.25">
      <c r="V3364" s="2">
        <v>38974</v>
      </c>
      <c r="W3364" s="2">
        <f t="shared" si="55"/>
        <v>45473</v>
      </c>
    </row>
    <row r="3365" spans="22:23" x14ac:dyDescent="0.25">
      <c r="V3365" s="2">
        <v>38975</v>
      </c>
      <c r="W3365" s="2">
        <f t="shared" si="55"/>
        <v>45473</v>
      </c>
    </row>
    <row r="3366" spans="22:23" x14ac:dyDescent="0.25">
      <c r="V3366" s="2">
        <v>38976</v>
      </c>
      <c r="W3366" s="2">
        <f t="shared" si="55"/>
        <v>45473</v>
      </c>
    </row>
    <row r="3367" spans="22:23" x14ac:dyDescent="0.25">
      <c r="V3367" s="2">
        <v>38977</v>
      </c>
      <c r="W3367" s="2">
        <f t="shared" si="55"/>
        <v>45473</v>
      </c>
    </row>
    <row r="3368" spans="22:23" x14ac:dyDescent="0.25">
      <c r="V3368" s="2">
        <v>38978</v>
      </c>
      <c r="W3368" s="2">
        <f t="shared" si="55"/>
        <v>45473</v>
      </c>
    </row>
    <row r="3369" spans="22:23" x14ac:dyDescent="0.25">
      <c r="V3369" s="2">
        <v>38979</v>
      </c>
      <c r="W3369" s="2">
        <f t="shared" si="55"/>
        <v>45473</v>
      </c>
    </row>
    <row r="3370" spans="22:23" x14ac:dyDescent="0.25">
      <c r="V3370" s="2">
        <v>38980</v>
      </c>
      <c r="W3370" s="2">
        <f t="shared" si="55"/>
        <v>45473</v>
      </c>
    </row>
    <row r="3371" spans="22:23" x14ac:dyDescent="0.25">
      <c r="V3371" s="2">
        <v>38981</v>
      </c>
      <c r="W3371" s="2">
        <f t="shared" si="55"/>
        <v>45473</v>
      </c>
    </row>
    <row r="3372" spans="22:23" x14ac:dyDescent="0.25">
      <c r="V3372" s="2">
        <v>38982</v>
      </c>
      <c r="W3372" s="2">
        <f t="shared" si="55"/>
        <v>45473</v>
      </c>
    </row>
    <row r="3373" spans="22:23" x14ac:dyDescent="0.25">
      <c r="V3373" s="2">
        <v>38983</v>
      </c>
      <c r="W3373" s="2">
        <f t="shared" si="55"/>
        <v>45473</v>
      </c>
    </row>
    <row r="3374" spans="22:23" x14ac:dyDescent="0.25">
      <c r="V3374" s="2">
        <v>38984</v>
      </c>
      <c r="W3374" s="2">
        <f t="shared" si="55"/>
        <v>45473</v>
      </c>
    </row>
    <row r="3375" spans="22:23" x14ac:dyDescent="0.25">
      <c r="V3375" s="2">
        <v>38985</v>
      </c>
      <c r="W3375" s="2">
        <f t="shared" si="55"/>
        <v>45473</v>
      </c>
    </row>
    <row r="3376" spans="22:23" x14ac:dyDescent="0.25">
      <c r="V3376" s="2">
        <v>38986</v>
      </c>
      <c r="W3376" s="2">
        <f t="shared" si="55"/>
        <v>45473</v>
      </c>
    </row>
    <row r="3377" spans="22:23" x14ac:dyDescent="0.25">
      <c r="V3377" s="2">
        <v>38987</v>
      </c>
      <c r="W3377" s="2">
        <f t="shared" si="55"/>
        <v>45473</v>
      </c>
    </row>
    <row r="3378" spans="22:23" x14ac:dyDescent="0.25">
      <c r="V3378" s="2">
        <v>38988</v>
      </c>
      <c r="W3378" s="2">
        <f t="shared" si="55"/>
        <v>45473</v>
      </c>
    </row>
    <row r="3379" spans="22:23" x14ac:dyDescent="0.25">
      <c r="V3379" s="2">
        <v>38989</v>
      </c>
      <c r="W3379" s="2">
        <f t="shared" si="55"/>
        <v>45473</v>
      </c>
    </row>
    <row r="3380" spans="22:23" x14ac:dyDescent="0.25">
      <c r="V3380" s="2">
        <v>38990</v>
      </c>
      <c r="W3380" s="2">
        <f t="shared" si="55"/>
        <v>45473</v>
      </c>
    </row>
    <row r="3381" spans="22:23" x14ac:dyDescent="0.25">
      <c r="V3381" s="2">
        <v>38991</v>
      </c>
      <c r="W3381" s="2">
        <f t="shared" si="55"/>
        <v>45473</v>
      </c>
    </row>
    <row r="3382" spans="22:23" x14ac:dyDescent="0.25">
      <c r="V3382" s="2">
        <v>38992</v>
      </c>
      <c r="W3382" s="2">
        <f t="shared" si="55"/>
        <v>45473</v>
      </c>
    </row>
    <row r="3383" spans="22:23" x14ac:dyDescent="0.25">
      <c r="V3383" s="2">
        <v>38993</v>
      </c>
      <c r="W3383" s="2">
        <f t="shared" si="55"/>
        <v>45473</v>
      </c>
    </row>
    <row r="3384" spans="22:23" x14ac:dyDescent="0.25">
      <c r="V3384" s="2">
        <v>38994</v>
      </c>
      <c r="W3384" s="2">
        <f t="shared" si="55"/>
        <v>45473</v>
      </c>
    </row>
    <row r="3385" spans="22:23" x14ac:dyDescent="0.25">
      <c r="V3385" s="2">
        <v>38995</v>
      </c>
      <c r="W3385" s="2">
        <f t="shared" si="55"/>
        <v>45473</v>
      </c>
    </row>
    <row r="3386" spans="22:23" x14ac:dyDescent="0.25">
      <c r="V3386" s="2">
        <v>38996</v>
      </c>
      <c r="W3386" s="2">
        <f t="shared" si="55"/>
        <v>45473</v>
      </c>
    </row>
    <row r="3387" spans="22:23" x14ac:dyDescent="0.25">
      <c r="V3387" s="2">
        <v>38997</v>
      </c>
      <c r="W3387" s="2">
        <f t="shared" si="55"/>
        <v>45473</v>
      </c>
    </row>
    <row r="3388" spans="22:23" x14ac:dyDescent="0.25">
      <c r="V3388" s="2">
        <v>38998</v>
      </c>
      <c r="W3388" s="2">
        <f t="shared" si="55"/>
        <v>45473</v>
      </c>
    </row>
    <row r="3389" spans="22:23" x14ac:dyDescent="0.25">
      <c r="V3389" s="2">
        <v>38999</v>
      </c>
      <c r="W3389" s="2">
        <f t="shared" si="55"/>
        <v>45473</v>
      </c>
    </row>
    <row r="3390" spans="22:23" x14ac:dyDescent="0.25">
      <c r="V3390" s="2">
        <v>39000</v>
      </c>
      <c r="W3390" s="2">
        <f t="shared" si="55"/>
        <v>45473</v>
      </c>
    </row>
    <row r="3391" spans="22:23" x14ac:dyDescent="0.25">
      <c r="V3391" s="2">
        <v>39001</v>
      </c>
      <c r="W3391" s="2">
        <f t="shared" si="55"/>
        <v>45473</v>
      </c>
    </row>
    <row r="3392" spans="22:23" x14ac:dyDescent="0.25">
      <c r="V3392" s="2">
        <v>39002</v>
      </c>
      <c r="W3392" s="2">
        <f t="shared" si="55"/>
        <v>45473</v>
      </c>
    </row>
    <row r="3393" spans="22:23" x14ac:dyDescent="0.25">
      <c r="V3393" s="2">
        <v>39003</v>
      </c>
      <c r="W3393" s="2">
        <f t="shared" si="55"/>
        <v>45473</v>
      </c>
    </row>
    <row r="3394" spans="22:23" x14ac:dyDescent="0.25">
      <c r="V3394" s="2">
        <v>39004</v>
      </c>
      <c r="W3394" s="2">
        <f t="shared" si="55"/>
        <v>45473</v>
      </c>
    </row>
    <row r="3395" spans="22:23" x14ac:dyDescent="0.25">
      <c r="V3395" s="2">
        <v>39005</v>
      </c>
      <c r="W3395" s="2">
        <f t="shared" si="55"/>
        <v>45473</v>
      </c>
    </row>
    <row r="3396" spans="22:23" x14ac:dyDescent="0.25">
      <c r="V3396" s="2">
        <v>39006</v>
      </c>
      <c r="W3396" s="2">
        <f t="shared" si="55"/>
        <v>45473</v>
      </c>
    </row>
    <row r="3397" spans="22:23" x14ac:dyDescent="0.25">
      <c r="V3397" s="2">
        <v>39007</v>
      </c>
      <c r="W3397" s="2">
        <f t="shared" si="55"/>
        <v>45473</v>
      </c>
    </row>
    <row r="3398" spans="22:23" x14ac:dyDescent="0.25">
      <c r="V3398" s="2">
        <v>39008</v>
      </c>
      <c r="W3398" s="2">
        <f t="shared" si="55"/>
        <v>45473</v>
      </c>
    </row>
    <row r="3399" spans="22:23" x14ac:dyDescent="0.25">
      <c r="V3399" s="2">
        <v>39009</v>
      </c>
      <c r="W3399" s="2">
        <f t="shared" si="55"/>
        <v>45473</v>
      </c>
    </row>
    <row r="3400" spans="22:23" x14ac:dyDescent="0.25">
      <c r="V3400" s="2">
        <v>39010</v>
      </c>
      <c r="W3400" s="2">
        <f t="shared" si="55"/>
        <v>45473</v>
      </c>
    </row>
    <row r="3401" spans="22:23" x14ac:dyDescent="0.25">
      <c r="V3401" s="2">
        <v>39011</v>
      </c>
      <c r="W3401" s="2">
        <f t="shared" si="55"/>
        <v>45473</v>
      </c>
    </row>
    <row r="3402" spans="22:23" x14ac:dyDescent="0.25">
      <c r="V3402" s="2">
        <v>39012</v>
      </c>
      <c r="W3402" s="2">
        <f t="shared" si="55"/>
        <v>45473</v>
      </c>
    </row>
    <row r="3403" spans="22:23" x14ac:dyDescent="0.25">
      <c r="V3403" s="2">
        <v>39013</v>
      </c>
      <c r="W3403" s="2">
        <f t="shared" si="55"/>
        <v>45473</v>
      </c>
    </row>
    <row r="3404" spans="22:23" x14ac:dyDescent="0.25">
      <c r="V3404" s="2">
        <v>39014</v>
      </c>
      <c r="W3404" s="2">
        <f t="shared" si="55"/>
        <v>45473</v>
      </c>
    </row>
    <row r="3405" spans="22:23" x14ac:dyDescent="0.25">
      <c r="V3405" s="2">
        <v>39015</v>
      </c>
      <c r="W3405" s="2">
        <f t="shared" si="55"/>
        <v>45473</v>
      </c>
    </row>
    <row r="3406" spans="22:23" x14ac:dyDescent="0.25">
      <c r="V3406" s="2">
        <v>39016</v>
      </c>
      <c r="W3406" s="2">
        <f t="shared" si="55"/>
        <v>45473</v>
      </c>
    </row>
    <row r="3407" spans="22:23" x14ac:dyDescent="0.25">
      <c r="V3407" s="2">
        <v>39017</v>
      </c>
      <c r="W3407" s="2">
        <f t="shared" si="55"/>
        <v>45473</v>
      </c>
    </row>
    <row r="3408" spans="22:23" x14ac:dyDescent="0.25">
      <c r="V3408" s="2">
        <v>39018</v>
      </c>
      <c r="W3408" s="2">
        <f t="shared" si="55"/>
        <v>45473</v>
      </c>
    </row>
    <row r="3409" spans="22:23" x14ac:dyDescent="0.25">
      <c r="V3409" s="2">
        <v>39019</v>
      </c>
      <c r="W3409" s="2">
        <f t="shared" si="55"/>
        <v>45473</v>
      </c>
    </row>
    <row r="3410" spans="22:23" x14ac:dyDescent="0.25">
      <c r="V3410" s="2">
        <v>39020</v>
      </c>
      <c r="W3410" s="2">
        <f t="shared" si="55"/>
        <v>45473</v>
      </c>
    </row>
    <row r="3411" spans="22:23" x14ac:dyDescent="0.25">
      <c r="V3411" s="2">
        <v>39021</v>
      </c>
      <c r="W3411" s="2">
        <f t="shared" si="55"/>
        <v>45473</v>
      </c>
    </row>
    <row r="3412" spans="22:23" x14ac:dyDescent="0.25">
      <c r="V3412" s="2">
        <v>39022</v>
      </c>
      <c r="W3412" s="2">
        <f t="shared" si="55"/>
        <v>45473</v>
      </c>
    </row>
    <row r="3413" spans="22:23" x14ac:dyDescent="0.25">
      <c r="V3413" s="2">
        <v>39023</v>
      </c>
      <c r="W3413" s="2">
        <f t="shared" si="55"/>
        <v>45473</v>
      </c>
    </row>
    <row r="3414" spans="22:23" x14ac:dyDescent="0.25">
      <c r="V3414" s="2">
        <v>39024</v>
      </c>
      <c r="W3414" s="2">
        <f t="shared" si="55"/>
        <v>45473</v>
      </c>
    </row>
    <row r="3415" spans="22:23" x14ac:dyDescent="0.25">
      <c r="V3415" s="2">
        <v>39025</v>
      </c>
      <c r="W3415" s="2">
        <f t="shared" si="55"/>
        <v>45473</v>
      </c>
    </row>
    <row r="3416" spans="22:23" x14ac:dyDescent="0.25">
      <c r="V3416" s="2">
        <v>39026</v>
      </c>
      <c r="W3416" s="2">
        <f t="shared" si="55"/>
        <v>45473</v>
      </c>
    </row>
    <row r="3417" spans="22:23" x14ac:dyDescent="0.25">
      <c r="V3417" s="2">
        <v>39027</v>
      </c>
      <c r="W3417" s="2">
        <f t="shared" si="55"/>
        <v>45473</v>
      </c>
    </row>
    <row r="3418" spans="22:23" x14ac:dyDescent="0.25">
      <c r="V3418" s="2">
        <v>39028</v>
      </c>
      <c r="W3418" s="2">
        <f t="shared" si="55"/>
        <v>45473</v>
      </c>
    </row>
    <row r="3419" spans="22:23" x14ac:dyDescent="0.25">
      <c r="V3419" s="2">
        <v>39029</v>
      </c>
      <c r="W3419" s="2">
        <f t="shared" ref="W3419:W3482" si="56">W3418</f>
        <v>45473</v>
      </c>
    </row>
    <row r="3420" spans="22:23" x14ac:dyDescent="0.25">
      <c r="V3420" s="2">
        <v>39030</v>
      </c>
      <c r="W3420" s="2">
        <f t="shared" si="56"/>
        <v>45473</v>
      </c>
    </row>
    <row r="3421" spans="22:23" x14ac:dyDescent="0.25">
      <c r="V3421" s="2">
        <v>39031</v>
      </c>
      <c r="W3421" s="2">
        <f t="shared" si="56"/>
        <v>45473</v>
      </c>
    </row>
    <row r="3422" spans="22:23" x14ac:dyDescent="0.25">
      <c r="V3422" s="2">
        <v>39032</v>
      </c>
      <c r="W3422" s="2">
        <f t="shared" si="56"/>
        <v>45473</v>
      </c>
    </row>
    <row r="3423" spans="22:23" x14ac:dyDescent="0.25">
      <c r="V3423" s="2">
        <v>39033</v>
      </c>
      <c r="W3423" s="2">
        <f t="shared" si="56"/>
        <v>45473</v>
      </c>
    </row>
    <row r="3424" spans="22:23" x14ac:dyDescent="0.25">
      <c r="V3424" s="2">
        <v>39034</v>
      </c>
      <c r="W3424" s="2">
        <f t="shared" si="56"/>
        <v>45473</v>
      </c>
    </row>
    <row r="3425" spans="22:23" x14ac:dyDescent="0.25">
      <c r="V3425" s="2">
        <v>39035</v>
      </c>
      <c r="W3425" s="2">
        <f t="shared" si="56"/>
        <v>45473</v>
      </c>
    </row>
    <row r="3426" spans="22:23" x14ac:dyDescent="0.25">
      <c r="V3426" s="2">
        <v>39036</v>
      </c>
      <c r="W3426" s="2">
        <f t="shared" si="56"/>
        <v>45473</v>
      </c>
    </row>
    <row r="3427" spans="22:23" x14ac:dyDescent="0.25">
      <c r="V3427" s="2">
        <v>39037</v>
      </c>
      <c r="W3427" s="2">
        <f t="shared" si="56"/>
        <v>45473</v>
      </c>
    </row>
    <row r="3428" spans="22:23" x14ac:dyDescent="0.25">
      <c r="V3428" s="2">
        <v>39038</v>
      </c>
      <c r="W3428" s="2">
        <f t="shared" si="56"/>
        <v>45473</v>
      </c>
    </row>
    <row r="3429" spans="22:23" x14ac:dyDescent="0.25">
      <c r="V3429" s="2">
        <v>39039</v>
      </c>
      <c r="W3429" s="2">
        <f t="shared" si="56"/>
        <v>45473</v>
      </c>
    </row>
    <row r="3430" spans="22:23" x14ac:dyDescent="0.25">
      <c r="V3430" s="2">
        <v>39040</v>
      </c>
      <c r="W3430" s="2">
        <f t="shared" si="56"/>
        <v>45473</v>
      </c>
    </row>
    <row r="3431" spans="22:23" x14ac:dyDescent="0.25">
      <c r="V3431" s="2">
        <v>39041</v>
      </c>
      <c r="W3431" s="2">
        <f t="shared" si="56"/>
        <v>45473</v>
      </c>
    </row>
    <row r="3432" spans="22:23" x14ac:dyDescent="0.25">
      <c r="V3432" s="2">
        <v>39042</v>
      </c>
      <c r="W3432" s="2">
        <f t="shared" si="56"/>
        <v>45473</v>
      </c>
    </row>
    <row r="3433" spans="22:23" x14ac:dyDescent="0.25">
      <c r="V3433" s="2">
        <v>39043</v>
      </c>
      <c r="W3433" s="2">
        <f t="shared" si="56"/>
        <v>45473</v>
      </c>
    </row>
    <row r="3434" spans="22:23" x14ac:dyDescent="0.25">
      <c r="V3434" s="2">
        <v>39044</v>
      </c>
      <c r="W3434" s="2">
        <f t="shared" si="56"/>
        <v>45473</v>
      </c>
    </row>
    <row r="3435" spans="22:23" x14ac:dyDescent="0.25">
      <c r="V3435" s="2">
        <v>39045</v>
      </c>
      <c r="W3435" s="2">
        <f t="shared" si="56"/>
        <v>45473</v>
      </c>
    </row>
    <row r="3436" spans="22:23" x14ac:dyDescent="0.25">
      <c r="V3436" s="2">
        <v>39046</v>
      </c>
      <c r="W3436" s="2">
        <f t="shared" si="56"/>
        <v>45473</v>
      </c>
    </row>
    <row r="3437" spans="22:23" x14ac:dyDescent="0.25">
      <c r="V3437" s="2">
        <v>39047</v>
      </c>
      <c r="W3437" s="2">
        <f t="shared" si="56"/>
        <v>45473</v>
      </c>
    </row>
    <row r="3438" spans="22:23" x14ac:dyDescent="0.25">
      <c r="V3438" s="2">
        <v>39048</v>
      </c>
      <c r="W3438" s="2">
        <f t="shared" si="56"/>
        <v>45473</v>
      </c>
    </row>
    <row r="3439" spans="22:23" x14ac:dyDescent="0.25">
      <c r="V3439" s="2">
        <v>39049</v>
      </c>
      <c r="W3439" s="2">
        <f t="shared" si="56"/>
        <v>45473</v>
      </c>
    </row>
    <row r="3440" spans="22:23" x14ac:dyDescent="0.25">
      <c r="V3440" s="2">
        <v>39050</v>
      </c>
      <c r="W3440" s="2">
        <f t="shared" si="56"/>
        <v>45473</v>
      </c>
    </row>
    <row r="3441" spans="22:23" x14ac:dyDescent="0.25">
      <c r="V3441" s="2">
        <v>39051</v>
      </c>
      <c r="W3441" s="2">
        <f t="shared" si="56"/>
        <v>45473</v>
      </c>
    </row>
    <row r="3442" spans="22:23" x14ac:dyDescent="0.25">
      <c r="V3442" s="2">
        <v>39052</v>
      </c>
      <c r="W3442" s="2">
        <f t="shared" si="56"/>
        <v>45473</v>
      </c>
    </row>
    <row r="3443" spans="22:23" x14ac:dyDescent="0.25">
      <c r="V3443" s="2">
        <v>39053</v>
      </c>
      <c r="W3443" s="2">
        <f t="shared" si="56"/>
        <v>45473</v>
      </c>
    </row>
    <row r="3444" spans="22:23" x14ac:dyDescent="0.25">
      <c r="V3444" s="2">
        <v>39054</v>
      </c>
      <c r="W3444" s="2">
        <f t="shared" si="56"/>
        <v>45473</v>
      </c>
    </row>
    <row r="3445" spans="22:23" x14ac:dyDescent="0.25">
      <c r="V3445" s="2">
        <v>39055</v>
      </c>
      <c r="W3445" s="2">
        <f t="shared" si="56"/>
        <v>45473</v>
      </c>
    </row>
    <row r="3446" spans="22:23" x14ac:dyDescent="0.25">
      <c r="V3446" s="2">
        <v>39056</v>
      </c>
      <c r="W3446" s="2">
        <f t="shared" si="56"/>
        <v>45473</v>
      </c>
    </row>
    <row r="3447" spans="22:23" x14ac:dyDescent="0.25">
      <c r="V3447" s="2">
        <v>39057</v>
      </c>
      <c r="W3447" s="2">
        <f t="shared" si="56"/>
        <v>45473</v>
      </c>
    </row>
    <row r="3448" spans="22:23" x14ac:dyDescent="0.25">
      <c r="V3448" s="2">
        <v>39058</v>
      </c>
      <c r="W3448" s="2">
        <f t="shared" si="56"/>
        <v>45473</v>
      </c>
    </row>
    <row r="3449" spans="22:23" x14ac:dyDescent="0.25">
      <c r="V3449" s="2">
        <v>39059</v>
      </c>
      <c r="W3449" s="2">
        <f t="shared" si="56"/>
        <v>45473</v>
      </c>
    </row>
    <row r="3450" spans="22:23" x14ac:dyDescent="0.25">
      <c r="V3450" s="2">
        <v>39060</v>
      </c>
      <c r="W3450" s="2">
        <f t="shared" si="56"/>
        <v>45473</v>
      </c>
    </row>
    <row r="3451" spans="22:23" x14ac:dyDescent="0.25">
      <c r="V3451" s="2">
        <v>39061</v>
      </c>
      <c r="W3451" s="2">
        <f t="shared" si="56"/>
        <v>45473</v>
      </c>
    </row>
    <row r="3452" spans="22:23" x14ac:dyDescent="0.25">
      <c r="V3452" s="2">
        <v>39062</v>
      </c>
      <c r="W3452" s="2">
        <f t="shared" si="56"/>
        <v>45473</v>
      </c>
    </row>
    <row r="3453" spans="22:23" x14ac:dyDescent="0.25">
      <c r="V3453" s="2">
        <v>39063</v>
      </c>
      <c r="W3453" s="2">
        <f t="shared" si="56"/>
        <v>45473</v>
      </c>
    </row>
    <row r="3454" spans="22:23" x14ac:dyDescent="0.25">
      <c r="V3454" s="2">
        <v>39064</v>
      </c>
      <c r="W3454" s="2">
        <f t="shared" si="56"/>
        <v>45473</v>
      </c>
    </row>
    <row r="3455" spans="22:23" x14ac:dyDescent="0.25">
      <c r="V3455" s="2">
        <v>39065</v>
      </c>
      <c r="W3455" s="2">
        <f t="shared" si="56"/>
        <v>45473</v>
      </c>
    </row>
    <row r="3456" spans="22:23" x14ac:dyDescent="0.25">
      <c r="V3456" s="2">
        <v>39066</v>
      </c>
      <c r="W3456" s="2">
        <f t="shared" si="56"/>
        <v>45473</v>
      </c>
    </row>
    <row r="3457" spans="22:23" x14ac:dyDescent="0.25">
      <c r="V3457" s="2">
        <v>39067</v>
      </c>
      <c r="W3457" s="2">
        <f t="shared" si="56"/>
        <v>45473</v>
      </c>
    </row>
    <row r="3458" spans="22:23" x14ac:dyDescent="0.25">
      <c r="V3458" s="2">
        <v>39068</v>
      </c>
      <c r="W3458" s="2">
        <f t="shared" si="56"/>
        <v>45473</v>
      </c>
    </row>
    <row r="3459" spans="22:23" x14ac:dyDescent="0.25">
      <c r="V3459" s="2">
        <v>39069</v>
      </c>
      <c r="W3459" s="2">
        <f t="shared" si="56"/>
        <v>45473</v>
      </c>
    </row>
    <row r="3460" spans="22:23" x14ac:dyDescent="0.25">
      <c r="V3460" s="2">
        <v>39070</v>
      </c>
      <c r="W3460" s="2">
        <f t="shared" si="56"/>
        <v>45473</v>
      </c>
    </row>
    <row r="3461" spans="22:23" x14ac:dyDescent="0.25">
      <c r="V3461" s="2">
        <v>39071</v>
      </c>
      <c r="W3461" s="2">
        <f t="shared" si="56"/>
        <v>45473</v>
      </c>
    </row>
    <row r="3462" spans="22:23" x14ac:dyDescent="0.25">
      <c r="V3462" s="2">
        <v>39072</v>
      </c>
      <c r="W3462" s="2">
        <f t="shared" si="56"/>
        <v>45473</v>
      </c>
    </row>
    <row r="3463" spans="22:23" x14ac:dyDescent="0.25">
      <c r="V3463" s="2">
        <v>39073</v>
      </c>
      <c r="W3463" s="2">
        <f t="shared" si="56"/>
        <v>45473</v>
      </c>
    </row>
    <row r="3464" spans="22:23" x14ac:dyDescent="0.25">
      <c r="V3464" s="2">
        <v>39074</v>
      </c>
      <c r="W3464" s="2">
        <f t="shared" si="56"/>
        <v>45473</v>
      </c>
    </row>
    <row r="3465" spans="22:23" x14ac:dyDescent="0.25">
      <c r="V3465" s="2">
        <v>39075</v>
      </c>
      <c r="W3465" s="2">
        <f t="shared" si="56"/>
        <v>45473</v>
      </c>
    </row>
    <row r="3466" spans="22:23" x14ac:dyDescent="0.25">
      <c r="V3466" s="2">
        <v>39076</v>
      </c>
      <c r="W3466" s="2">
        <f t="shared" si="56"/>
        <v>45473</v>
      </c>
    </row>
    <row r="3467" spans="22:23" x14ac:dyDescent="0.25">
      <c r="V3467" s="2">
        <v>39077</v>
      </c>
      <c r="W3467" s="2">
        <f t="shared" si="56"/>
        <v>45473</v>
      </c>
    </row>
    <row r="3468" spans="22:23" x14ac:dyDescent="0.25">
      <c r="V3468" s="2">
        <v>39078</v>
      </c>
      <c r="W3468" s="2">
        <f t="shared" si="56"/>
        <v>45473</v>
      </c>
    </row>
    <row r="3469" spans="22:23" x14ac:dyDescent="0.25">
      <c r="V3469" s="2">
        <v>39079</v>
      </c>
      <c r="W3469" s="2">
        <f t="shared" si="56"/>
        <v>45473</v>
      </c>
    </row>
    <row r="3470" spans="22:23" x14ac:dyDescent="0.25">
      <c r="V3470" s="2">
        <v>39080</v>
      </c>
      <c r="W3470" s="2">
        <f t="shared" si="56"/>
        <v>45473</v>
      </c>
    </row>
    <row r="3471" spans="22:23" x14ac:dyDescent="0.25">
      <c r="V3471" s="2">
        <v>39081</v>
      </c>
      <c r="W3471" s="2">
        <f t="shared" si="56"/>
        <v>45473</v>
      </c>
    </row>
    <row r="3472" spans="22:23" x14ac:dyDescent="0.25">
      <c r="V3472" s="2">
        <v>39082</v>
      </c>
      <c r="W3472" s="2">
        <f t="shared" si="56"/>
        <v>45473</v>
      </c>
    </row>
    <row r="3473" spans="22:23" x14ac:dyDescent="0.25">
      <c r="V3473" s="2">
        <v>39083</v>
      </c>
      <c r="W3473" s="2">
        <f t="shared" si="56"/>
        <v>45473</v>
      </c>
    </row>
    <row r="3474" spans="22:23" x14ac:dyDescent="0.25">
      <c r="V3474" s="2">
        <v>39084</v>
      </c>
      <c r="W3474" s="2">
        <f t="shared" si="56"/>
        <v>45473</v>
      </c>
    </row>
    <row r="3475" spans="22:23" x14ac:dyDescent="0.25">
      <c r="V3475" s="2">
        <v>39085</v>
      </c>
      <c r="W3475" s="2">
        <f t="shared" si="56"/>
        <v>45473</v>
      </c>
    </row>
    <row r="3476" spans="22:23" x14ac:dyDescent="0.25">
      <c r="V3476" s="2">
        <v>39086</v>
      </c>
      <c r="W3476" s="2">
        <f t="shared" si="56"/>
        <v>45473</v>
      </c>
    </row>
    <row r="3477" spans="22:23" x14ac:dyDescent="0.25">
      <c r="V3477" s="2">
        <v>39087</v>
      </c>
      <c r="W3477" s="2">
        <f t="shared" si="56"/>
        <v>45473</v>
      </c>
    </row>
    <row r="3478" spans="22:23" x14ac:dyDescent="0.25">
      <c r="V3478" s="2">
        <v>39088</v>
      </c>
      <c r="W3478" s="2">
        <f t="shared" si="56"/>
        <v>45473</v>
      </c>
    </row>
    <row r="3479" spans="22:23" x14ac:dyDescent="0.25">
      <c r="V3479" s="2">
        <v>39089</v>
      </c>
      <c r="W3479" s="2">
        <f t="shared" si="56"/>
        <v>45473</v>
      </c>
    </row>
    <row r="3480" spans="22:23" x14ac:dyDescent="0.25">
      <c r="V3480" s="2">
        <v>39090</v>
      </c>
      <c r="W3480" s="2">
        <f t="shared" si="56"/>
        <v>45473</v>
      </c>
    </row>
    <row r="3481" spans="22:23" x14ac:dyDescent="0.25">
      <c r="V3481" s="2">
        <v>39091</v>
      </c>
      <c r="W3481" s="2">
        <f t="shared" si="56"/>
        <v>45473</v>
      </c>
    </row>
    <row r="3482" spans="22:23" x14ac:dyDescent="0.25">
      <c r="V3482" s="2">
        <v>39092</v>
      </c>
      <c r="W3482" s="2">
        <f t="shared" si="56"/>
        <v>45473</v>
      </c>
    </row>
    <row r="3483" spans="22:23" x14ac:dyDescent="0.25">
      <c r="V3483" s="2">
        <v>39093</v>
      </c>
      <c r="W3483" s="2">
        <f t="shared" ref="W3483:W3546" si="57">W3482</f>
        <v>45473</v>
      </c>
    </row>
    <row r="3484" spans="22:23" x14ac:dyDescent="0.25">
      <c r="V3484" s="2">
        <v>39094</v>
      </c>
      <c r="W3484" s="2">
        <f t="shared" si="57"/>
        <v>45473</v>
      </c>
    </row>
    <row r="3485" spans="22:23" x14ac:dyDescent="0.25">
      <c r="V3485" s="2">
        <v>39095</v>
      </c>
      <c r="W3485" s="2">
        <f t="shared" si="57"/>
        <v>45473</v>
      </c>
    </row>
    <row r="3486" spans="22:23" x14ac:dyDescent="0.25">
      <c r="V3486" s="2">
        <v>39096</v>
      </c>
      <c r="W3486" s="2">
        <f t="shared" si="57"/>
        <v>45473</v>
      </c>
    </row>
    <row r="3487" spans="22:23" x14ac:dyDescent="0.25">
      <c r="V3487" s="2">
        <v>39097</v>
      </c>
      <c r="W3487" s="2">
        <f t="shared" si="57"/>
        <v>45473</v>
      </c>
    </row>
    <row r="3488" spans="22:23" x14ac:dyDescent="0.25">
      <c r="V3488" s="2">
        <v>39098</v>
      </c>
      <c r="W3488" s="2">
        <f t="shared" si="57"/>
        <v>45473</v>
      </c>
    </row>
    <row r="3489" spans="22:23" x14ac:dyDescent="0.25">
      <c r="V3489" s="2">
        <v>39099</v>
      </c>
      <c r="W3489" s="2">
        <f t="shared" si="57"/>
        <v>45473</v>
      </c>
    </row>
    <row r="3490" spans="22:23" x14ac:dyDescent="0.25">
      <c r="V3490" s="2">
        <v>39100</v>
      </c>
      <c r="W3490" s="2">
        <f t="shared" si="57"/>
        <v>45473</v>
      </c>
    </row>
    <row r="3491" spans="22:23" x14ac:dyDescent="0.25">
      <c r="V3491" s="2">
        <v>39101</v>
      </c>
      <c r="W3491" s="2">
        <f t="shared" si="57"/>
        <v>45473</v>
      </c>
    </row>
    <row r="3492" spans="22:23" x14ac:dyDescent="0.25">
      <c r="V3492" s="2">
        <v>39102</v>
      </c>
      <c r="W3492" s="2">
        <f t="shared" si="57"/>
        <v>45473</v>
      </c>
    </row>
    <row r="3493" spans="22:23" x14ac:dyDescent="0.25">
      <c r="V3493" s="2">
        <v>39103</v>
      </c>
      <c r="W3493" s="2">
        <f t="shared" si="57"/>
        <v>45473</v>
      </c>
    </row>
    <row r="3494" spans="22:23" x14ac:dyDescent="0.25">
      <c r="V3494" s="2">
        <v>39104</v>
      </c>
      <c r="W3494" s="2">
        <f t="shared" si="57"/>
        <v>45473</v>
      </c>
    </row>
    <row r="3495" spans="22:23" x14ac:dyDescent="0.25">
      <c r="V3495" s="2">
        <v>39105</v>
      </c>
      <c r="W3495" s="2">
        <f t="shared" si="57"/>
        <v>45473</v>
      </c>
    </row>
    <row r="3496" spans="22:23" x14ac:dyDescent="0.25">
      <c r="V3496" s="2">
        <v>39106</v>
      </c>
      <c r="W3496" s="2">
        <f t="shared" si="57"/>
        <v>45473</v>
      </c>
    </row>
    <row r="3497" spans="22:23" x14ac:dyDescent="0.25">
      <c r="V3497" s="2">
        <v>39107</v>
      </c>
      <c r="W3497" s="2">
        <f t="shared" si="57"/>
        <v>45473</v>
      </c>
    </row>
    <row r="3498" spans="22:23" x14ac:dyDescent="0.25">
      <c r="V3498" s="2">
        <v>39108</v>
      </c>
      <c r="W3498" s="2">
        <f t="shared" si="57"/>
        <v>45473</v>
      </c>
    </row>
    <row r="3499" spans="22:23" x14ac:dyDescent="0.25">
      <c r="V3499" s="2">
        <v>39109</v>
      </c>
      <c r="W3499" s="2">
        <f t="shared" si="57"/>
        <v>45473</v>
      </c>
    </row>
    <row r="3500" spans="22:23" x14ac:dyDescent="0.25">
      <c r="V3500" s="2">
        <v>39110</v>
      </c>
      <c r="W3500" s="2">
        <f t="shared" si="57"/>
        <v>45473</v>
      </c>
    </row>
    <row r="3501" spans="22:23" x14ac:dyDescent="0.25">
      <c r="V3501" s="2">
        <v>39111</v>
      </c>
      <c r="W3501" s="2">
        <f t="shared" si="57"/>
        <v>45473</v>
      </c>
    </row>
    <row r="3502" spans="22:23" x14ac:dyDescent="0.25">
      <c r="V3502" s="2">
        <v>39112</v>
      </c>
      <c r="W3502" s="2">
        <f t="shared" si="57"/>
        <v>45473</v>
      </c>
    </row>
    <row r="3503" spans="22:23" x14ac:dyDescent="0.25">
      <c r="V3503" s="2">
        <v>39113</v>
      </c>
      <c r="W3503" s="2">
        <f t="shared" si="57"/>
        <v>45473</v>
      </c>
    </row>
    <row r="3504" spans="22:23" x14ac:dyDescent="0.25">
      <c r="V3504" s="2">
        <v>39114</v>
      </c>
      <c r="W3504" s="2">
        <f t="shared" si="57"/>
        <v>45473</v>
      </c>
    </row>
    <row r="3505" spans="22:23" x14ac:dyDescent="0.25">
      <c r="V3505" s="2">
        <v>39115</v>
      </c>
      <c r="W3505" s="2">
        <f t="shared" si="57"/>
        <v>45473</v>
      </c>
    </row>
    <row r="3506" spans="22:23" x14ac:dyDescent="0.25">
      <c r="V3506" s="2">
        <v>39116</v>
      </c>
      <c r="W3506" s="2">
        <f t="shared" si="57"/>
        <v>45473</v>
      </c>
    </row>
    <row r="3507" spans="22:23" x14ac:dyDescent="0.25">
      <c r="V3507" s="2">
        <v>39117</v>
      </c>
      <c r="W3507" s="2">
        <f t="shared" si="57"/>
        <v>45473</v>
      </c>
    </row>
    <row r="3508" spans="22:23" x14ac:dyDescent="0.25">
      <c r="V3508" s="2">
        <v>39118</v>
      </c>
      <c r="W3508" s="2">
        <f t="shared" si="57"/>
        <v>45473</v>
      </c>
    </row>
    <row r="3509" spans="22:23" x14ac:dyDescent="0.25">
      <c r="V3509" s="2">
        <v>39119</v>
      </c>
      <c r="W3509" s="2">
        <f t="shared" si="57"/>
        <v>45473</v>
      </c>
    </row>
    <row r="3510" spans="22:23" x14ac:dyDescent="0.25">
      <c r="V3510" s="2">
        <v>39120</v>
      </c>
      <c r="W3510" s="2">
        <f t="shared" si="57"/>
        <v>45473</v>
      </c>
    </row>
    <row r="3511" spans="22:23" x14ac:dyDescent="0.25">
      <c r="V3511" s="2">
        <v>39121</v>
      </c>
      <c r="W3511" s="2">
        <f t="shared" si="57"/>
        <v>45473</v>
      </c>
    </row>
    <row r="3512" spans="22:23" x14ac:dyDescent="0.25">
      <c r="V3512" s="2">
        <v>39122</v>
      </c>
      <c r="W3512" s="2">
        <f t="shared" si="57"/>
        <v>45473</v>
      </c>
    </row>
    <row r="3513" spans="22:23" x14ac:dyDescent="0.25">
      <c r="V3513" s="2">
        <v>39123</v>
      </c>
      <c r="W3513" s="2">
        <f t="shared" si="57"/>
        <v>45473</v>
      </c>
    </row>
    <row r="3514" spans="22:23" x14ac:dyDescent="0.25">
      <c r="V3514" s="2">
        <v>39124</v>
      </c>
      <c r="W3514" s="2">
        <f t="shared" si="57"/>
        <v>45473</v>
      </c>
    </row>
    <row r="3515" spans="22:23" x14ac:dyDescent="0.25">
      <c r="V3515" s="2">
        <v>39125</v>
      </c>
      <c r="W3515" s="2">
        <f t="shared" si="57"/>
        <v>45473</v>
      </c>
    </row>
    <row r="3516" spans="22:23" x14ac:dyDescent="0.25">
      <c r="V3516" s="2">
        <v>39126</v>
      </c>
      <c r="W3516" s="2">
        <f t="shared" si="57"/>
        <v>45473</v>
      </c>
    </row>
    <row r="3517" spans="22:23" x14ac:dyDescent="0.25">
      <c r="V3517" s="2">
        <v>39127</v>
      </c>
      <c r="W3517" s="2">
        <f t="shared" si="57"/>
        <v>45473</v>
      </c>
    </row>
    <row r="3518" spans="22:23" x14ac:dyDescent="0.25">
      <c r="V3518" s="2">
        <v>39128</v>
      </c>
      <c r="W3518" s="2">
        <f t="shared" si="57"/>
        <v>45473</v>
      </c>
    </row>
    <row r="3519" spans="22:23" x14ac:dyDescent="0.25">
      <c r="V3519" s="2">
        <v>39129</v>
      </c>
      <c r="W3519" s="2">
        <f t="shared" si="57"/>
        <v>45473</v>
      </c>
    </row>
    <row r="3520" spans="22:23" x14ac:dyDescent="0.25">
      <c r="V3520" s="2">
        <v>39130</v>
      </c>
      <c r="W3520" s="2">
        <f t="shared" si="57"/>
        <v>45473</v>
      </c>
    </row>
    <row r="3521" spans="22:23" x14ac:dyDescent="0.25">
      <c r="V3521" s="2">
        <v>39131</v>
      </c>
      <c r="W3521" s="2">
        <f t="shared" si="57"/>
        <v>45473</v>
      </c>
    </row>
    <row r="3522" spans="22:23" x14ac:dyDescent="0.25">
      <c r="V3522" s="2">
        <v>39132</v>
      </c>
      <c r="W3522" s="2">
        <f t="shared" si="57"/>
        <v>45473</v>
      </c>
    </row>
    <row r="3523" spans="22:23" x14ac:dyDescent="0.25">
      <c r="V3523" s="2">
        <v>39133</v>
      </c>
      <c r="W3523" s="2">
        <f t="shared" si="57"/>
        <v>45473</v>
      </c>
    </row>
    <row r="3524" spans="22:23" x14ac:dyDescent="0.25">
      <c r="V3524" s="2">
        <v>39134</v>
      </c>
      <c r="W3524" s="2">
        <f t="shared" si="57"/>
        <v>45473</v>
      </c>
    </row>
    <row r="3525" spans="22:23" x14ac:dyDescent="0.25">
      <c r="V3525" s="2">
        <v>39135</v>
      </c>
      <c r="W3525" s="2">
        <f t="shared" si="57"/>
        <v>45473</v>
      </c>
    </row>
    <row r="3526" spans="22:23" x14ac:dyDescent="0.25">
      <c r="V3526" s="2">
        <v>39136</v>
      </c>
      <c r="W3526" s="2">
        <f t="shared" si="57"/>
        <v>45473</v>
      </c>
    </row>
    <row r="3527" spans="22:23" x14ac:dyDescent="0.25">
      <c r="V3527" s="2">
        <v>39137</v>
      </c>
      <c r="W3527" s="2">
        <f t="shared" si="57"/>
        <v>45473</v>
      </c>
    </row>
    <row r="3528" spans="22:23" x14ac:dyDescent="0.25">
      <c r="V3528" s="2">
        <v>39138</v>
      </c>
      <c r="W3528" s="2">
        <f t="shared" si="57"/>
        <v>45473</v>
      </c>
    </row>
    <row r="3529" spans="22:23" x14ac:dyDescent="0.25">
      <c r="V3529" s="2">
        <v>39139</v>
      </c>
      <c r="W3529" s="2">
        <f t="shared" si="57"/>
        <v>45473</v>
      </c>
    </row>
    <row r="3530" spans="22:23" x14ac:dyDescent="0.25">
      <c r="V3530" s="2">
        <v>39140</v>
      </c>
      <c r="W3530" s="2">
        <f t="shared" si="57"/>
        <v>45473</v>
      </c>
    </row>
    <row r="3531" spans="22:23" x14ac:dyDescent="0.25">
      <c r="V3531" s="2">
        <v>39141</v>
      </c>
      <c r="W3531" s="2">
        <f t="shared" si="57"/>
        <v>45473</v>
      </c>
    </row>
    <row r="3532" spans="22:23" x14ac:dyDescent="0.25">
      <c r="V3532" s="2">
        <v>39142</v>
      </c>
      <c r="W3532" s="2">
        <f t="shared" si="57"/>
        <v>45473</v>
      </c>
    </row>
    <row r="3533" spans="22:23" x14ac:dyDescent="0.25">
      <c r="V3533" s="2">
        <v>39143</v>
      </c>
      <c r="W3533" s="2">
        <f t="shared" si="57"/>
        <v>45473</v>
      </c>
    </row>
    <row r="3534" spans="22:23" x14ac:dyDescent="0.25">
      <c r="V3534" s="2">
        <v>39144</v>
      </c>
      <c r="W3534" s="2">
        <f t="shared" si="57"/>
        <v>45473</v>
      </c>
    </row>
    <row r="3535" spans="22:23" x14ac:dyDescent="0.25">
      <c r="V3535" s="2">
        <v>39145</v>
      </c>
      <c r="W3535" s="2">
        <f t="shared" si="57"/>
        <v>45473</v>
      </c>
    </row>
    <row r="3536" spans="22:23" x14ac:dyDescent="0.25">
      <c r="V3536" s="2">
        <v>39146</v>
      </c>
      <c r="W3536" s="2">
        <f t="shared" si="57"/>
        <v>45473</v>
      </c>
    </row>
    <row r="3537" spans="22:23" x14ac:dyDescent="0.25">
      <c r="V3537" s="2">
        <v>39147</v>
      </c>
      <c r="W3537" s="2">
        <f t="shared" si="57"/>
        <v>45473</v>
      </c>
    </row>
    <row r="3538" spans="22:23" x14ac:dyDescent="0.25">
      <c r="V3538" s="2">
        <v>39148</v>
      </c>
      <c r="W3538" s="2">
        <f t="shared" si="57"/>
        <v>45473</v>
      </c>
    </row>
    <row r="3539" spans="22:23" x14ac:dyDescent="0.25">
      <c r="V3539" s="2">
        <v>39149</v>
      </c>
      <c r="W3539" s="2">
        <f t="shared" si="57"/>
        <v>45473</v>
      </c>
    </row>
    <row r="3540" spans="22:23" x14ac:dyDescent="0.25">
      <c r="V3540" s="2">
        <v>39150</v>
      </c>
      <c r="W3540" s="2">
        <f t="shared" si="57"/>
        <v>45473</v>
      </c>
    </row>
    <row r="3541" spans="22:23" x14ac:dyDescent="0.25">
      <c r="V3541" s="2">
        <v>39151</v>
      </c>
      <c r="W3541" s="2">
        <f t="shared" si="57"/>
        <v>45473</v>
      </c>
    </row>
    <row r="3542" spans="22:23" x14ac:dyDescent="0.25">
      <c r="V3542" s="2">
        <v>39152</v>
      </c>
      <c r="W3542" s="2">
        <f t="shared" si="57"/>
        <v>45473</v>
      </c>
    </row>
    <row r="3543" spans="22:23" x14ac:dyDescent="0.25">
      <c r="V3543" s="2">
        <v>39153</v>
      </c>
      <c r="W3543" s="2">
        <f t="shared" si="57"/>
        <v>45473</v>
      </c>
    </row>
    <row r="3544" spans="22:23" x14ac:dyDescent="0.25">
      <c r="V3544" s="2">
        <v>39154</v>
      </c>
      <c r="W3544" s="2">
        <f t="shared" si="57"/>
        <v>45473</v>
      </c>
    </row>
    <row r="3545" spans="22:23" x14ac:dyDescent="0.25">
      <c r="V3545" s="2">
        <v>39155</v>
      </c>
      <c r="W3545" s="2">
        <f t="shared" si="57"/>
        <v>45473</v>
      </c>
    </row>
    <row r="3546" spans="22:23" x14ac:dyDescent="0.25">
      <c r="V3546" s="2">
        <v>39156</v>
      </c>
      <c r="W3546" s="2">
        <f t="shared" si="57"/>
        <v>45473</v>
      </c>
    </row>
    <row r="3547" spans="22:23" x14ac:dyDescent="0.25">
      <c r="V3547" s="2">
        <v>39157</v>
      </c>
      <c r="W3547" s="2">
        <f t="shared" ref="W3547:W3610" si="58">W3546</f>
        <v>45473</v>
      </c>
    </row>
    <row r="3548" spans="22:23" x14ac:dyDescent="0.25">
      <c r="V3548" s="2">
        <v>39158</v>
      </c>
      <c r="W3548" s="2">
        <f t="shared" si="58"/>
        <v>45473</v>
      </c>
    </row>
    <row r="3549" spans="22:23" x14ac:dyDescent="0.25">
      <c r="V3549" s="2">
        <v>39159</v>
      </c>
      <c r="W3549" s="2">
        <f t="shared" si="58"/>
        <v>45473</v>
      </c>
    </row>
    <row r="3550" spans="22:23" x14ac:dyDescent="0.25">
      <c r="V3550" s="2">
        <v>39160</v>
      </c>
      <c r="W3550" s="2">
        <f t="shared" si="58"/>
        <v>45473</v>
      </c>
    </row>
    <row r="3551" spans="22:23" x14ac:dyDescent="0.25">
      <c r="V3551" s="2">
        <v>39161</v>
      </c>
      <c r="W3551" s="2">
        <f t="shared" si="58"/>
        <v>45473</v>
      </c>
    </row>
    <row r="3552" spans="22:23" x14ac:dyDescent="0.25">
      <c r="V3552" s="2">
        <v>39162</v>
      </c>
      <c r="W3552" s="2">
        <f t="shared" si="58"/>
        <v>45473</v>
      </c>
    </row>
    <row r="3553" spans="22:23" x14ac:dyDescent="0.25">
      <c r="V3553" s="2">
        <v>39163</v>
      </c>
      <c r="W3553" s="2">
        <f t="shared" si="58"/>
        <v>45473</v>
      </c>
    </row>
    <row r="3554" spans="22:23" x14ac:dyDescent="0.25">
      <c r="V3554" s="2">
        <v>39164</v>
      </c>
      <c r="W3554" s="2">
        <f t="shared" si="58"/>
        <v>45473</v>
      </c>
    </row>
    <row r="3555" spans="22:23" x14ac:dyDescent="0.25">
      <c r="V3555" s="2">
        <v>39165</v>
      </c>
      <c r="W3555" s="2">
        <f t="shared" si="58"/>
        <v>45473</v>
      </c>
    </row>
    <row r="3556" spans="22:23" x14ac:dyDescent="0.25">
      <c r="V3556" s="2">
        <v>39166</v>
      </c>
      <c r="W3556" s="2">
        <f t="shared" si="58"/>
        <v>45473</v>
      </c>
    </row>
    <row r="3557" spans="22:23" x14ac:dyDescent="0.25">
      <c r="V3557" s="2">
        <v>39167</v>
      </c>
      <c r="W3557" s="2">
        <f t="shared" si="58"/>
        <v>45473</v>
      </c>
    </row>
    <row r="3558" spans="22:23" x14ac:dyDescent="0.25">
      <c r="V3558" s="2">
        <v>39168</v>
      </c>
      <c r="W3558" s="2">
        <f t="shared" si="58"/>
        <v>45473</v>
      </c>
    </row>
    <row r="3559" spans="22:23" x14ac:dyDescent="0.25">
      <c r="V3559" s="2">
        <v>39169</v>
      </c>
      <c r="W3559" s="2">
        <f t="shared" si="58"/>
        <v>45473</v>
      </c>
    </row>
    <row r="3560" spans="22:23" x14ac:dyDescent="0.25">
      <c r="V3560" s="2">
        <v>39170</v>
      </c>
      <c r="W3560" s="2">
        <f t="shared" si="58"/>
        <v>45473</v>
      </c>
    </row>
    <row r="3561" spans="22:23" x14ac:dyDescent="0.25">
      <c r="V3561" s="2">
        <v>39171</v>
      </c>
      <c r="W3561" s="2">
        <f t="shared" si="58"/>
        <v>45473</v>
      </c>
    </row>
    <row r="3562" spans="22:23" x14ac:dyDescent="0.25">
      <c r="V3562" s="2">
        <v>39172</v>
      </c>
      <c r="W3562" s="2">
        <f t="shared" si="58"/>
        <v>45473</v>
      </c>
    </row>
    <row r="3563" spans="22:23" x14ac:dyDescent="0.25">
      <c r="V3563" s="2">
        <v>39173</v>
      </c>
      <c r="W3563" s="2">
        <f t="shared" si="58"/>
        <v>45473</v>
      </c>
    </row>
    <row r="3564" spans="22:23" x14ac:dyDescent="0.25">
      <c r="V3564" s="2">
        <v>39174</v>
      </c>
      <c r="W3564" s="2">
        <f t="shared" si="58"/>
        <v>45473</v>
      </c>
    </row>
    <row r="3565" spans="22:23" x14ac:dyDescent="0.25">
      <c r="V3565" s="2">
        <v>39175</v>
      </c>
      <c r="W3565" s="2">
        <f t="shared" si="58"/>
        <v>45473</v>
      </c>
    </row>
    <row r="3566" spans="22:23" x14ac:dyDescent="0.25">
      <c r="V3566" s="2">
        <v>39176</v>
      </c>
      <c r="W3566" s="2">
        <f t="shared" si="58"/>
        <v>45473</v>
      </c>
    </row>
    <row r="3567" spans="22:23" x14ac:dyDescent="0.25">
      <c r="V3567" s="2">
        <v>39177</v>
      </c>
      <c r="W3567" s="2">
        <f t="shared" si="58"/>
        <v>45473</v>
      </c>
    </row>
    <row r="3568" spans="22:23" x14ac:dyDescent="0.25">
      <c r="V3568" s="2">
        <v>39178</v>
      </c>
      <c r="W3568" s="2">
        <f t="shared" si="58"/>
        <v>45473</v>
      </c>
    </row>
    <row r="3569" spans="22:23" x14ac:dyDescent="0.25">
      <c r="V3569" s="2">
        <v>39179</v>
      </c>
      <c r="W3569" s="2">
        <f t="shared" si="58"/>
        <v>45473</v>
      </c>
    </row>
    <row r="3570" spans="22:23" x14ac:dyDescent="0.25">
      <c r="V3570" s="2">
        <v>39180</v>
      </c>
      <c r="W3570" s="2">
        <f t="shared" si="58"/>
        <v>45473</v>
      </c>
    </row>
    <row r="3571" spans="22:23" x14ac:dyDescent="0.25">
      <c r="V3571" s="2">
        <v>39181</v>
      </c>
      <c r="W3571" s="2">
        <f t="shared" si="58"/>
        <v>45473</v>
      </c>
    </row>
    <row r="3572" spans="22:23" x14ac:dyDescent="0.25">
      <c r="V3572" s="2">
        <v>39182</v>
      </c>
      <c r="W3572" s="2">
        <f t="shared" si="58"/>
        <v>45473</v>
      </c>
    </row>
    <row r="3573" spans="22:23" x14ac:dyDescent="0.25">
      <c r="V3573" s="2">
        <v>39183</v>
      </c>
      <c r="W3573" s="2">
        <f t="shared" si="58"/>
        <v>45473</v>
      </c>
    </row>
    <row r="3574" spans="22:23" x14ac:dyDescent="0.25">
      <c r="V3574" s="2">
        <v>39184</v>
      </c>
      <c r="W3574" s="2">
        <f t="shared" si="58"/>
        <v>45473</v>
      </c>
    </row>
    <row r="3575" spans="22:23" x14ac:dyDescent="0.25">
      <c r="V3575" s="2">
        <v>39185</v>
      </c>
      <c r="W3575" s="2">
        <f t="shared" si="58"/>
        <v>45473</v>
      </c>
    </row>
    <row r="3576" spans="22:23" x14ac:dyDescent="0.25">
      <c r="V3576" s="2">
        <v>39186</v>
      </c>
      <c r="W3576" s="2">
        <f t="shared" si="58"/>
        <v>45473</v>
      </c>
    </row>
    <row r="3577" spans="22:23" x14ac:dyDescent="0.25">
      <c r="V3577" s="2">
        <v>39187</v>
      </c>
      <c r="W3577" s="2">
        <f t="shared" si="58"/>
        <v>45473</v>
      </c>
    </row>
    <row r="3578" spans="22:23" x14ac:dyDescent="0.25">
      <c r="V3578" s="2">
        <v>39188</v>
      </c>
      <c r="W3578" s="2">
        <f t="shared" si="58"/>
        <v>45473</v>
      </c>
    </row>
    <row r="3579" spans="22:23" x14ac:dyDescent="0.25">
      <c r="V3579" s="2">
        <v>39189</v>
      </c>
      <c r="W3579" s="2">
        <f t="shared" si="58"/>
        <v>45473</v>
      </c>
    </row>
    <row r="3580" spans="22:23" x14ac:dyDescent="0.25">
      <c r="V3580" s="2">
        <v>39190</v>
      </c>
      <c r="W3580" s="2">
        <f t="shared" si="58"/>
        <v>45473</v>
      </c>
    </row>
    <row r="3581" spans="22:23" x14ac:dyDescent="0.25">
      <c r="V3581" s="2">
        <v>39191</v>
      </c>
      <c r="W3581" s="2">
        <f t="shared" si="58"/>
        <v>45473</v>
      </c>
    </row>
    <row r="3582" spans="22:23" x14ac:dyDescent="0.25">
      <c r="V3582" s="2">
        <v>39192</v>
      </c>
      <c r="W3582" s="2">
        <f t="shared" si="58"/>
        <v>45473</v>
      </c>
    </row>
    <row r="3583" spans="22:23" x14ac:dyDescent="0.25">
      <c r="V3583" s="2">
        <v>39193</v>
      </c>
      <c r="W3583" s="2">
        <f t="shared" si="58"/>
        <v>45473</v>
      </c>
    </row>
    <row r="3584" spans="22:23" x14ac:dyDescent="0.25">
      <c r="V3584" s="2">
        <v>39194</v>
      </c>
      <c r="W3584" s="2">
        <f t="shared" si="58"/>
        <v>45473</v>
      </c>
    </row>
    <row r="3585" spans="22:23" x14ac:dyDescent="0.25">
      <c r="V3585" s="2">
        <v>39195</v>
      </c>
      <c r="W3585" s="2">
        <f t="shared" si="58"/>
        <v>45473</v>
      </c>
    </row>
    <row r="3586" spans="22:23" x14ac:dyDescent="0.25">
      <c r="V3586" s="2">
        <v>39196</v>
      </c>
      <c r="W3586" s="2">
        <f t="shared" si="58"/>
        <v>45473</v>
      </c>
    </row>
    <row r="3587" spans="22:23" x14ac:dyDescent="0.25">
      <c r="V3587" s="2">
        <v>39197</v>
      </c>
      <c r="W3587" s="2">
        <f t="shared" si="58"/>
        <v>45473</v>
      </c>
    </row>
    <row r="3588" spans="22:23" x14ac:dyDescent="0.25">
      <c r="V3588" s="2">
        <v>39198</v>
      </c>
      <c r="W3588" s="2">
        <f t="shared" si="58"/>
        <v>45473</v>
      </c>
    </row>
    <row r="3589" spans="22:23" x14ac:dyDescent="0.25">
      <c r="V3589" s="2">
        <v>39199</v>
      </c>
      <c r="W3589" s="2">
        <f t="shared" si="58"/>
        <v>45473</v>
      </c>
    </row>
    <row r="3590" spans="22:23" x14ac:dyDescent="0.25">
      <c r="V3590" s="2">
        <v>39200</v>
      </c>
      <c r="W3590" s="2">
        <f t="shared" si="58"/>
        <v>45473</v>
      </c>
    </row>
    <row r="3591" spans="22:23" x14ac:dyDescent="0.25">
      <c r="V3591" s="2">
        <v>39201</v>
      </c>
      <c r="W3591" s="2">
        <f t="shared" si="58"/>
        <v>45473</v>
      </c>
    </row>
    <row r="3592" spans="22:23" x14ac:dyDescent="0.25">
      <c r="V3592" s="2">
        <v>39202</v>
      </c>
      <c r="W3592" s="2">
        <f t="shared" si="58"/>
        <v>45473</v>
      </c>
    </row>
    <row r="3593" spans="22:23" x14ac:dyDescent="0.25">
      <c r="V3593" s="2">
        <v>39203</v>
      </c>
      <c r="W3593" s="2">
        <f t="shared" si="58"/>
        <v>45473</v>
      </c>
    </row>
    <row r="3594" spans="22:23" x14ac:dyDescent="0.25">
      <c r="V3594" s="2">
        <v>39204</v>
      </c>
      <c r="W3594" s="2">
        <f t="shared" si="58"/>
        <v>45473</v>
      </c>
    </row>
    <row r="3595" spans="22:23" x14ac:dyDescent="0.25">
      <c r="V3595" s="2">
        <v>39205</v>
      </c>
      <c r="W3595" s="2">
        <f t="shared" si="58"/>
        <v>45473</v>
      </c>
    </row>
    <row r="3596" spans="22:23" x14ac:dyDescent="0.25">
      <c r="V3596" s="2">
        <v>39206</v>
      </c>
      <c r="W3596" s="2">
        <f t="shared" si="58"/>
        <v>45473</v>
      </c>
    </row>
    <row r="3597" spans="22:23" x14ac:dyDescent="0.25">
      <c r="V3597" s="2">
        <v>39207</v>
      </c>
      <c r="W3597" s="2">
        <f t="shared" si="58"/>
        <v>45473</v>
      </c>
    </row>
    <row r="3598" spans="22:23" x14ac:dyDescent="0.25">
      <c r="V3598" s="2">
        <v>39208</v>
      </c>
      <c r="W3598" s="2">
        <f t="shared" si="58"/>
        <v>45473</v>
      </c>
    </row>
    <row r="3599" spans="22:23" x14ac:dyDescent="0.25">
      <c r="V3599" s="2">
        <v>39209</v>
      </c>
      <c r="W3599" s="2">
        <f t="shared" si="58"/>
        <v>45473</v>
      </c>
    </row>
    <row r="3600" spans="22:23" x14ac:dyDescent="0.25">
      <c r="V3600" s="2">
        <v>39210</v>
      </c>
      <c r="W3600" s="2">
        <f t="shared" si="58"/>
        <v>45473</v>
      </c>
    </row>
    <row r="3601" spans="22:23" x14ac:dyDescent="0.25">
      <c r="V3601" s="2">
        <v>39211</v>
      </c>
      <c r="W3601" s="2">
        <f t="shared" si="58"/>
        <v>45473</v>
      </c>
    </row>
    <row r="3602" spans="22:23" x14ac:dyDescent="0.25">
      <c r="V3602" s="2">
        <v>39212</v>
      </c>
      <c r="W3602" s="2">
        <f t="shared" si="58"/>
        <v>45473</v>
      </c>
    </row>
    <row r="3603" spans="22:23" x14ac:dyDescent="0.25">
      <c r="V3603" s="2">
        <v>39213</v>
      </c>
      <c r="W3603" s="2">
        <f t="shared" si="58"/>
        <v>45473</v>
      </c>
    </row>
    <row r="3604" spans="22:23" x14ac:dyDescent="0.25">
      <c r="V3604" s="2">
        <v>39214</v>
      </c>
      <c r="W3604" s="2">
        <f t="shared" si="58"/>
        <v>45473</v>
      </c>
    </row>
    <row r="3605" spans="22:23" x14ac:dyDescent="0.25">
      <c r="V3605" s="2">
        <v>39215</v>
      </c>
      <c r="W3605" s="2">
        <f t="shared" si="58"/>
        <v>45473</v>
      </c>
    </row>
    <row r="3606" spans="22:23" x14ac:dyDescent="0.25">
      <c r="V3606" s="2">
        <v>39216</v>
      </c>
      <c r="W3606" s="2">
        <f t="shared" si="58"/>
        <v>45473</v>
      </c>
    </row>
    <row r="3607" spans="22:23" x14ac:dyDescent="0.25">
      <c r="V3607" s="2">
        <v>39217</v>
      </c>
      <c r="W3607" s="2">
        <f t="shared" si="58"/>
        <v>45473</v>
      </c>
    </row>
    <row r="3608" spans="22:23" x14ac:dyDescent="0.25">
      <c r="V3608" s="2">
        <v>39218</v>
      </c>
      <c r="W3608" s="2">
        <f t="shared" si="58"/>
        <v>45473</v>
      </c>
    </row>
    <row r="3609" spans="22:23" x14ac:dyDescent="0.25">
      <c r="V3609" s="2">
        <v>39219</v>
      </c>
      <c r="W3609" s="2">
        <f t="shared" si="58"/>
        <v>45473</v>
      </c>
    </row>
    <row r="3610" spans="22:23" x14ac:dyDescent="0.25">
      <c r="V3610" s="2">
        <v>39220</v>
      </c>
      <c r="W3610" s="2">
        <f t="shared" si="58"/>
        <v>45473</v>
      </c>
    </row>
    <row r="3611" spans="22:23" x14ac:dyDescent="0.25">
      <c r="V3611" s="2">
        <v>39221</v>
      </c>
      <c r="W3611" s="2">
        <f t="shared" ref="W3611:W3654" si="59">W3610</f>
        <v>45473</v>
      </c>
    </row>
    <row r="3612" spans="22:23" x14ac:dyDescent="0.25">
      <c r="V3612" s="2">
        <v>39222</v>
      </c>
      <c r="W3612" s="2">
        <f t="shared" si="59"/>
        <v>45473</v>
      </c>
    </row>
    <row r="3613" spans="22:23" x14ac:dyDescent="0.25">
      <c r="V3613" s="2">
        <v>39223</v>
      </c>
      <c r="W3613" s="2">
        <f t="shared" si="59"/>
        <v>45473</v>
      </c>
    </row>
    <row r="3614" spans="22:23" x14ac:dyDescent="0.25">
      <c r="V3614" s="2">
        <v>39224</v>
      </c>
      <c r="W3614" s="2">
        <f t="shared" si="59"/>
        <v>45473</v>
      </c>
    </row>
    <row r="3615" spans="22:23" x14ac:dyDescent="0.25">
      <c r="V3615" s="2">
        <v>39225</v>
      </c>
      <c r="W3615" s="2">
        <f t="shared" si="59"/>
        <v>45473</v>
      </c>
    </row>
    <row r="3616" spans="22:23" x14ac:dyDescent="0.25">
      <c r="V3616" s="2">
        <v>39226</v>
      </c>
      <c r="W3616" s="2">
        <f t="shared" si="59"/>
        <v>45473</v>
      </c>
    </row>
    <row r="3617" spans="22:23" x14ac:dyDescent="0.25">
      <c r="V3617" s="2">
        <v>39227</v>
      </c>
      <c r="W3617" s="2">
        <f t="shared" si="59"/>
        <v>45473</v>
      </c>
    </row>
    <row r="3618" spans="22:23" x14ac:dyDescent="0.25">
      <c r="V3618" s="2">
        <v>39228</v>
      </c>
      <c r="W3618" s="2">
        <f t="shared" si="59"/>
        <v>45473</v>
      </c>
    </row>
    <row r="3619" spans="22:23" x14ac:dyDescent="0.25">
      <c r="V3619" s="2">
        <v>39229</v>
      </c>
      <c r="W3619" s="2">
        <f t="shared" si="59"/>
        <v>45473</v>
      </c>
    </row>
    <row r="3620" spans="22:23" x14ac:dyDescent="0.25">
      <c r="V3620" s="2">
        <v>39230</v>
      </c>
      <c r="W3620" s="2">
        <f t="shared" si="59"/>
        <v>45473</v>
      </c>
    </row>
    <row r="3621" spans="22:23" x14ac:dyDescent="0.25">
      <c r="V3621" s="2">
        <v>39231</v>
      </c>
      <c r="W3621" s="2">
        <f t="shared" si="59"/>
        <v>45473</v>
      </c>
    </row>
    <row r="3622" spans="22:23" x14ac:dyDescent="0.25">
      <c r="V3622" s="2">
        <v>39232</v>
      </c>
      <c r="W3622" s="2">
        <f t="shared" si="59"/>
        <v>45473</v>
      </c>
    </row>
    <row r="3623" spans="22:23" x14ac:dyDescent="0.25">
      <c r="V3623" s="2">
        <v>39233</v>
      </c>
      <c r="W3623" s="2">
        <f t="shared" si="59"/>
        <v>45473</v>
      </c>
    </row>
    <row r="3624" spans="22:23" x14ac:dyDescent="0.25">
      <c r="V3624" s="2">
        <v>39234</v>
      </c>
      <c r="W3624" s="2">
        <f t="shared" si="59"/>
        <v>45473</v>
      </c>
    </row>
    <row r="3625" spans="22:23" x14ac:dyDescent="0.25">
      <c r="V3625" s="2">
        <v>39235</v>
      </c>
      <c r="W3625" s="2">
        <f t="shared" si="59"/>
        <v>45473</v>
      </c>
    </row>
    <row r="3626" spans="22:23" x14ac:dyDescent="0.25">
      <c r="V3626" s="2">
        <v>39236</v>
      </c>
      <c r="W3626" s="2">
        <f t="shared" si="59"/>
        <v>45473</v>
      </c>
    </row>
    <row r="3627" spans="22:23" x14ac:dyDescent="0.25">
      <c r="V3627" s="2">
        <v>39237</v>
      </c>
      <c r="W3627" s="2">
        <f t="shared" si="59"/>
        <v>45473</v>
      </c>
    </row>
    <row r="3628" spans="22:23" x14ac:dyDescent="0.25">
      <c r="V3628" s="2">
        <v>39238</v>
      </c>
      <c r="W3628" s="2">
        <f t="shared" si="59"/>
        <v>45473</v>
      </c>
    </row>
    <row r="3629" spans="22:23" x14ac:dyDescent="0.25">
      <c r="V3629" s="2">
        <v>39239</v>
      </c>
      <c r="W3629" s="2">
        <f t="shared" si="59"/>
        <v>45473</v>
      </c>
    </row>
    <row r="3630" spans="22:23" x14ac:dyDescent="0.25">
      <c r="V3630" s="2">
        <v>39240</v>
      </c>
      <c r="W3630" s="2">
        <f t="shared" si="59"/>
        <v>45473</v>
      </c>
    </row>
    <row r="3631" spans="22:23" x14ac:dyDescent="0.25">
      <c r="V3631" s="2">
        <v>39241</v>
      </c>
      <c r="W3631" s="2">
        <f t="shared" si="59"/>
        <v>45473</v>
      </c>
    </row>
    <row r="3632" spans="22:23" x14ac:dyDescent="0.25">
      <c r="V3632" s="2">
        <v>39242</v>
      </c>
      <c r="W3632" s="2">
        <f t="shared" si="59"/>
        <v>45473</v>
      </c>
    </row>
    <row r="3633" spans="22:23" x14ac:dyDescent="0.25">
      <c r="V3633" s="2">
        <v>39243</v>
      </c>
      <c r="W3633" s="2">
        <f t="shared" si="59"/>
        <v>45473</v>
      </c>
    </row>
    <row r="3634" spans="22:23" x14ac:dyDescent="0.25">
      <c r="V3634" s="2">
        <v>39244</v>
      </c>
      <c r="W3634" s="2">
        <f t="shared" si="59"/>
        <v>45473</v>
      </c>
    </row>
    <row r="3635" spans="22:23" x14ac:dyDescent="0.25">
      <c r="V3635" s="2">
        <v>39245</v>
      </c>
      <c r="W3635" s="2">
        <f t="shared" si="59"/>
        <v>45473</v>
      </c>
    </row>
    <row r="3636" spans="22:23" x14ac:dyDescent="0.25">
      <c r="V3636" s="2">
        <v>39246</v>
      </c>
      <c r="W3636" s="2">
        <f t="shared" si="59"/>
        <v>45473</v>
      </c>
    </row>
    <row r="3637" spans="22:23" x14ac:dyDescent="0.25">
      <c r="V3637" s="2">
        <v>39247</v>
      </c>
      <c r="W3637" s="2">
        <f t="shared" si="59"/>
        <v>45473</v>
      </c>
    </row>
    <row r="3638" spans="22:23" x14ac:dyDescent="0.25">
      <c r="V3638" s="2">
        <v>39248</v>
      </c>
      <c r="W3638" s="2">
        <f t="shared" si="59"/>
        <v>45473</v>
      </c>
    </row>
    <row r="3639" spans="22:23" x14ac:dyDescent="0.25">
      <c r="V3639" s="2">
        <v>39249</v>
      </c>
      <c r="W3639" s="2">
        <f t="shared" si="59"/>
        <v>45473</v>
      </c>
    </row>
    <row r="3640" spans="22:23" x14ac:dyDescent="0.25">
      <c r="V3640" s="2">
        <v>39250</v>
      </c>
      <c r="W3640" s="2">
        <f t="shared" si="59"/>
        <v>45473</v>
      </c>
    </row>
    <row r="3641" spans="22:23" x14ac:dyDescent="0.25">
      <c r="V3641" s="2">
        <v>39251</v>
      </c>
      <c r="W3641" s="2">
        <f t="shared" si="59"/>
        <v>45473</v>
      </c>
    </row>
    <row r="3642" spans="22:23" x14ac:dyDescent="0.25">
      <c r="V3642" s="2">
        <v>39252</v>
      </c>
      <c r="W3642" s="2">
        <f t="shared" si="59"/>
        <v>45473</v>
      </c>
    </row>
    <row r="3643" spans="22:23" x14ac:dyDescent="0.25">
      <c r="V3643" s="2">
        <v>39253</v>
      </c>
      <c r="W3643" s="2">
        <f t="shared" si="59"/>
        <v>45473</v>
      </c>
    </row>
    <row r="3644" spans="22:23" x14ac:dyDescent="0.25">
      <c r="V3644" s="2">
        <v>39254</v>
      </c>
      <c r="W3644" s="2">
        <f t="shared" si="59"/>
        <v>45473</v>
      </c>
    </row>
    <row r="3645" spans="22:23" x14ac:dyDescent="0.25">
      <c r="V3645" s="2">
        <v>39255</v>
      </c>
      <c r="W3645" s="2">
        <f t="shared" si="59"/>
        <v>45473</v>
      </c>
    </row>
    <row r="3646" spans="22:23" x14ac:dyDescent="0.25">
      <c r="V3646" s="2">
        <v>39256</v>
      </c>
      <c r="W3646" s="2">
        <f t="shared" si="59"/>
        <v>45473</v>
      </c>
    </row>
    <row r="3647" spans="22:23" x14ac:dyDescent="0.25">
      <c r="V3647" s="2">
        <v>39257</v>
      </c>
      <c r="W3647" s="2">
        <f t="shared" si="59"/>
        <v>45473</v>
      </c>
    </row>
    <row r="3648" spans="22:23" x14ac:dyDescent="0.25">
      <c r="V3648" s="2">
        <v>39258</v>
      </c>
      <c r="W3648" s="2">
        <f t="shared" si="59"/>
        <v>45473</v>
      </c>
    </row>
    <row r="3649" spans="22:23" x14ac:dyDescent="0.25">
      <c r="V3649" s="2">
        <v>39259</v>
      </c>
      <c r="W3649" s="2">
        <f t="shared" si="59"/>
        <v>45473</v>
      </c>
    </row>
    <row r="3650" spans="22:23" x14ac:dyDescent="0.25">
      <c r="V3650" s="2">
        <v>39260</v>
      </c>
      <c r="W3650" s="2">
        <f t="shared" si="59"/>
        <v>45473</v>
      </c>
    </row>
    <row r="3651" spans="22:23" x14ac:dyDescent="0.25">
      <c r="V3651" s="2">
        <v>39261</v>
      </c>
      <c r="W3651" s="2">
        <f t="shared" si="59"/>
        <v>45473</v>
      </c>
    </row>
    <row r="3652" spans="22:23" x14ac:dyDescent="0.25">
      <c r="V3652" s="2">
        <v>39262</v>
      </c>
      <c r="W3652" s="2">
        <f t="shared" si="59"/>
        <v>45473</v>
      </c>
    </row>
    <row r="3653" spans="22:23" x14ac:dyDescent="0.25">
      <c r="V3653" s="2">
        <v>39263</v>
      </c>
      <c r="W3653" s="2">
        <f t="shared" si="59"/>
        <v>45473</v>
      </c>
    </row>
    <row r="3654" spans="22:23" x14ac:dyDescent="0.25">
      <c r="V3654" s="2">
        <v>39264</v>
      </c>
      <c r="W3654" s="2">
        <f t="shared" si="59"/>
        <v>45473</v>
      </c>
    </row>
    <row r="3655" spans="22:23" x14ac:dyDescent="0.25">
      <c r="V3655" s="2">
        <v>39265</v>
      </c>
      <c r="W3655" s="2">
        <v>45838</v>
      </c>
    </row>
    <row r="3656" spans="22:23" x14ac:dyDescent="0.25">
      <c r="V3656" s="2">
        <v>39266</v>
      </c>
      <c r="W3656" s="2">
        <f>W3655</f>
        <v>45838</v>
      </c>
    </row>
    <row r="3657" spans="22:23" x14ac:dyDescent="0.25">
      <c r="V3657" s="2">
        <v>39267</v>
      </c>
      <c r="W3657" s="2">
        <f t="shared" ref="W3657:W3720" si="60">W3656</f>
        <v>45838</v>
      </c>
    </row>
    <row r="3658" spans="22:23" x14ac:dyDescent="0.25">
      <c r="V3658" s="2">
        <v>39268</v>
      </c>
      <c r="W3658" s="2">
        <f t="shared" si="60"/>
        <v>45838</v>
      </c>
    </row>
    <row r="3659" spans="22:23" x14ac:dyDescent="0.25">
      <c r="V3659" s="2">
        <v>39269</v>
      </c>
      <c r="W3659" s="2">
        <f t="shared" si="60"/>
        <v>45838</v>
      </c>
    </row>
    <row r="3660" spans="22:23" x14ac:dyDescent="0.25">
      <c r="V3660" s="2">
        <v>39270</v>
      </c>
      <c r="W3660" s="2">
        <f t="shared" si="60"/>
        <v>45838</v>
      </c>
    </row>
    <row r="3661" spans="22:23" x14ac:dyDescent="0.25">
      <c r="V3661" s="2">
        <v>39271</v>
      </c>
      <c r="W3661" s="2">
        <f t="shared" si="60"/>
        <v>45838</v>
      </c>
    </row>
    <row r="3662" spans="22:23" x14ac:dyDescent="0.25">
      <c r="V3662" s="2">
        <v>39272</v>
      </c>
      <c r="W3662" s="2">
        <f t="shared" si="60"/>
        <v>45838</v>
      </c>
    </row>
    <row r="3663" spans="22:23" x14ac:dyDescent="0.25">
      <c r="V3663" s="2">
        <v>39273</v>
      </c>
      <c r="W3663" s="2">
        <f t="shared" si="60"/>
        <v>45838</v>
      </c>
    </row>
    <row r="3664" spans="22:23" x14ac:dyDescent="0.25">
      <c r="V3664" s="2">
        <v>39274</v>
      </c>
      <c r="W3664" s="2">
        <f t="shared" si="60"/>
        <v>45838</v>
      </c>
    </row>
    <row r="3665" spans="22:23" x14ac:dyDescent="0.25">
      <c r="V3665" s="2">
        <v>39275</v>
      </c>
      <c r="W3665" s="2">
        <f t="shared" si="60"/>
        <v>45838</v>
      </c>
    </row>
    <row r="3666" spans="22:23" x14ac:dyDescent="0.25">
      <c r="V3666" s="2">
        <v>39276</v>
      </c>
      <c r="W3666" s="2">
        <f t="shared" si="60"/>
        <v>45838</v>
      </c>
    </row>
    <row r="3667" spans="22:23" x14ac:dyDescent="0.25">
      <c r="V3667" s="2">
        <v>39277</v>
      </c>
      <c r="W3667" s="2">
        <f t="shared" si="60"/>
        <v>45838</v>
      </c>
    </row>
    <row r="3668" spans="22:23" x14ac:dyDescent="0.25">
      <c r="V3668" s="2">
        <v>39278</v>
      </c>
      <c r="W3668" s="2">
        <f t="shared" si="60"/>
        <v>45838</v>
      </c>
    </row>
    <row r="3669" spans="22:23" x14ac:dyDescent="0.25">
      <c r="V3669" s="2">
        <v>39279</v>
      </c>
      <c r="W3669" s="2">
        <f t="shared" si="60"/>
        <v>45838</v>
      </c>
    </row>
    <row r="3670" spans="22:23" x14ac:dyDescent="0.25">
      <c r="V3670" s="2">
        <v>39280</v>
      </c>
      <c r="W3670" s="2">
        <f t="shared" si="60"/>
        <v>45838</v>
      </c>
    </row>
    <row r="3671" spans="22:23" x14ac:dyDescent="0.25">
      <c r="V3671" s="2">
        <v>39281</v>
      </c>
      <c r="W3671" s="2">
        <f t="shared" si="60"/>
        <v>45838</v>
      </c>
    </row>
    <row r="3672" spans="22:23" x14ac:dyDescent="0.25">
      <c r="V3672" s="2">
        <v>39282</v>
      </c>
      <c r="W3672" s="2">
        <f t="shared" si="60"/>
        <v>45838</v>
      </c>
    </row>
    <row r="3673" spans="22:23" x14ac:dyDescent="0.25">
      <c r="V3673" s="2">
        <v>39283</v>
      </c>
      <c r="W3673" s="2">
        <f t="shared" si="60"/>
        <v>45838</v>
      </c>
    </row>
    <row r="3674" spans="22:23" x14ac:dyDescent="0.25">
      <c r="V3674" s="2">
        <v>39284</v>
      </c>
      <c r="W3674" s="2">
        <f t="shared" si="60"/>
        <v>45838</v>
      </c>
    </row>
    <row r="3675" spans="22:23" x14ac:dyDescent="0.25">
      <c r="V3675" s="2">
        <v>39285</v>
      </c>
      <c r="W3675" s="2">
        <f t="shared" si="60"/>
        <v>45838</v>
      </c>
    </row>
    <row r="3676" spans="22:23" x14ac:dyDescent="0.25">
      <c r="V3676" s="2">
        <v>39286</v>
      </c>
      <c r="W3676" s="2">
        <f t="shared" si="60"/>
        <v>45838</v>
      </c>
    </row>
    <row r="3677" spans="22:23" x14ac:dyDescent="0.25">
      <c r="V3677" s="2">
        <v>39287</v>
      </c>
      <c r="W3677" s="2">
        <f t="shared" si="60"/>
        <v>45838</v>
      </c>
    </row>
    <row r="3678" spans="22:23" x14ac:dyDescent="0.25">
      <c r="V3678" s="2">
        <v>39288</v>
      </c>
      <c r="W3678" s="2">
        <f t="shared" si="60"/>
        <v>45838</v>
      </c>
    </row>
    <row r="3679" spans="22:23" x14ac:dyDescent="0.25">
      <c r="V3679" s="2">
        <v>39289</v>
      </c>
      <c r="W3679" s="2">
        <f t="shared" si="60"/>
        <v>45838</v>
      </c>
    </row>
    <row r="3680" spans="22:23" x14ac:dyDescent="0.25">
      <c r="V3680" s="2">
        <v>39290</v>
      </c>
      <c r="W3680" s="2">
        <f t="shared" si="60"/>
        <v>45838</v>
      </c>
    </row>
    <row r="3681" spans="22:23" x14ac:dyDescent="0.25">
      <c r="V3681" s="2">
        <v>39291</v>
      </c>
      <c r="W3681" s="2">
        <f t="shared" si="60"/>
        <v>45838</v>
      </c>
    </row>
    <row r="3682" spans="22:23" x14ac:dyDescent="0.25">
      <c r="V3682" s="2">
        <v>39292</v>
      </c>
      <c r="W3682" s="2">
        <f t="shared" si="60"/>
        <v>45838</v>
      </c>
    </row>
    <row r="3683" spans="22:23" x14ac:dyDescent="0.25">
      <c r="V3683" s="2">
        <v>39293</v>
      </c>
      <c r="W3683" s="2">
        <f t="shared" si="60"/>
        <v>45838</v>
      </c>
    </row>
    <row r="3684" spans="22:23" x14ac:dyDescent="0.25">
      <c r="V3684" s="2">
        <v>39294</v>
      </c>
      <c r="W3684" s="2">
        <f t="shared" si="60"/>
        <v>45838</v>
      </c>
    </row>
    <row r="3685" spans="22:23" x14ac:dyDescent="0.25">
      <c r="V3685" s="2">
        <v>39295</v>
      </c>
      <c r="W3685" s="2">
        <f t="shared" si="60"/>
        <v>45838</v>
      </c>
    </row>
    <row r="3686" spans="22:23" x14ac:dyDescent="0.25">
      <c r="V3686" s="2">
        <v>39296</v>
      </c>
      <c r="W3686" s="2">
        <f t="shared" si="60"/>
        <v>45838</v>
      </c>
    </row>
    <row r="3687" spans="22:23" x14ac:dyDescent="0.25">
      <c r="V3687" s="2">
        <v>39297</v>
      </c>
      <c r="W3687" s="2">
        <f t="shared" si="60"/>
        <v>45838</v>
      </c>
    </row>
    <row r="3688" spans="22:23" x14ac:dyDescent="0.25">
      <c r="V3688" s="2">
        <v>39298</v>
      </c>
      <c r="W3688" s="2">
        <f t="shared" si="60"/>
        <v>45838</v>
      </c>
    </row>
    <row r="3689" spans="22:23" x14ac:dyDescent="0.25">
      <c r="V3689" s="2">
        <v>39299</v>
      </c>
      <c r="W3689" s="2">
        <f t="shared" si="60"/>
        <v>45838</v>
      </c>
    </row>
    <row r="3690" spans="22:23" x14ac:dyDescent="0.25">
      <c r="V3690" s="2">
        <v>39300</v>
      </c>
      <c r="W3690" s="2">
        <f t="shared" si="60"/>
        <v>45838</v>
      </c>
    </row>
    <row r="3691" spans="22:23" x14ac:dyDescent="0.25">
      <c r="V3691" s="2">
        <v>39301</v>
      </c>
      <c r="W3691" s="2">
        <f t="shared" si="60"/>
        <v>45838</v>
      </c>
    </row>
    <row r="3692" spans="22:23" x14ac:dyDescent="0.25">
      <c r="V3692" s="2">
        <v>39302</v>
      </c>
      <c r="W3692" s="2">
        <f t="shared" si="60"/>
        <v>45838</v>
      </c>
    </row>
    <row r="3693" spans="22:23" x14ac:dyDescent="0.25">
      <c r="V3693" s="2">
        <v>39303</v>
      </c>
      <c r="W3693" s="2">
        <f t="shared" si="60"/>
        <v>45838</v>
      </c>
    </row>
    <row r="3694" spans="22:23" x14ac:dyDescent="0.25">
      <c r="V3694" s="2">
        <v>39304</v>
      </c>
      <c r="W3694" s="2">
        <f t="shared" si="60"/>
        <v>45838</v>
      </c>
    </row>
    <row r="3695" spans="22:23" x14ac:dyDescent="0.25">
      <c r="V3695" s="2">
        <v>39305</v>
      </c>
      <c r="W3695" s="2">
        <f t="shared" si="60"/>
        <v>45838</v>
      </c>
    </row>
    <row r="3696" spans="22:23" x14ac:dyDescent="0.25">
      <c r="V3696" s="2">
        <v>39306</v>
      </c>
      <c r="W3696" s="2">
        <f t="shared" si="60"/>
        <v>45838</v>
      </c>
    </row>
    <row r="3697" spans="22:23" x14ac:dyDescent="0.25">
      <c r="V3697" s="2">
        <v>39307</v>
      </c>
      <c r="W3697" s="2">
        <f t="shared" si="60"/>
        <v>45838</v>
      </c>
    </row>
    <row r="3698" spans="22:23" x14ac:dyDescent="0.25">
      <c r="V3698" s="2">
        <v>39308</v>
      </c>
      <c r="W3698" s="2">
        <f t="shared" si="60"/>
        <v>45838</v>
      </c>
    </row>
    <row r="3699" spans="22:23" x14ac:dyDescent="0.25">
      <c r="V3699" s="2">
        <v>39309</v>
      </c>
      <c r="W3699" s="2">
        <f t="shared" si="60"/>
        <v>45838</v>
      </c>
    </row>
    <row r="3700" spans="22:23" x14ac:dyDescent="0.25">
      <c r="V3700" s="2">
        <v>39310</v>
      </c>
      <c r="W3700" s="2">
        <f t="shared" si="60"/>
        <v>45838</v>
      </c>
    </row>
    <row r="3701" spans="22:23" x14ac:dyDescent="0.25">
      <c r="V3701" s="2">
        <v>39311</v>
      </c>
      <c r="W3701" s="2">
        <f t="shared" si="60"/>
        <v>45838</v>
      </c>
    </row>
    <row r="3702" spans="22:23" x14ac:dyDescent="0.25">
      <c r="V3702" s="2">
        <v>39312</v>
      </c>
      <c r="W3702" s="2">
        <f t="shared" si="60"/>
        <v>45838</v>
      </c>
    </row>
    <row r="3703" spans="22:23" x14ac:dyDescent="0.25">
      <c r="V3703" s="2">
        <v>39313</v>
      </c>
      <c r="W3703" s="2">
        <f t="shared" si="60"/>
        <v>45838</v>
      </c>
    </row>
    <row r="3704" spans="22:23" x14ac:dyDescent="0.25">
      <c r="V3704" s="2">
        <v>39314</v>
      </c>
      <c r="W3704" s="2">
        <f t="shared" si="60"/>
        <v>45838</v>
      </c>
    </row>
    <row r="3705" spans="22:23" x14ac:dyDescent="0.25">
      <c r="V3705" s="2">
        <v>39315</v>
      </c>
      <c r="W3705" s="2">
        <f t="shared" si="60"/>
        <v>45838</v>
      </c>
    </row>
    <row r="3706" spans="22:23" x14ac:dyDescent="0.25">
      <c r="V3706" s="2">
        <v>39316</v>
      </c>
      <c r="W3706" s="2">
        <f t="shared" si="60"/>
        <v>45838</v>
      </c>
    </row>
    <row r="3707" spans="22:23" x14ac:dyDescent="0.25">
      <c r="V3707" s="2">
        <v>39317</v>
      </c>
      <c r="W3707" s="2">
        <f t="shared" si="60"/>
        <v>45838</v>
      </c>
    </row>
    <row r="3708" spans="22:23" x14ac:dyDescent="0.25">
      <c r="V3708" s="2">
        <v>39318</v>
      </c>
      <c r="W3708" s="2">
        <f t="shared" si="60"/>
        <v>45838</v>
      </c>
    </row>
    <row r="3709" spans="22:23" x14ac:dyDescent="0.25">
      <c r="V3709" s="2">
        <v>39319</v>
      </c>
      <c r="W3709" s="2">
        <f t="shared" si="60"/>
        <v>45838</v>
      </c>
    </row>
    <row r="3710" spans="22:23" x14ac:dyDescent="0.25">
      <c r="V3710" s="2">
        <v>39320</v>
      </c>
      <c r="W3710" s="2">
        <f t="shared" si="60"/>
        <v>45838</v>
      </c>
    </row>
    <row r="3711" spans="22:23" x14ac:dyDescent="0.25">
      <c r="V3711" s="2">
        <v>39321</v>
      </c>
      <c r="W3711" s="2">
        <f t="shared" si="60"/>
        <v>45838</v>
      </c>
    </row>
    <row r="3712" spans="22:23" x14ac:dyDescent="0.25">
      <c r="V3712" s="2">
        <v>39322</v>
      </c>
      <c r="W3712" s="2">
        <f t="shared" si="60"/>
        <v>45838</v>
      </c>
    </row>
    <row r="3713" spans="22:23" x14ac:dyDescent="0.25">
      <c r="V3713" s="2">
        <v>39323</v>
      </c>
      <c r="W3713" s="2">
        <f t="shared" si="60"/>
        <v>45838</v>
      </c>
    </row>
    <row r="3714" spans="22:23" x14ac:dyDescent="0.25">
      <c r="V3714" s="2">
        <v>39324</v>
      </c>
      <c r="W3714" s="2">
        <f t="shared" si="60"/>
        <v>45838</v>
      </c>
    </row>
    <row r="3715" spans="22:23" x14ac:dyDescent="0.25">
      <c r="V3715" s="2">
        <v>39325</v>
      </c>
      <c r="W3715" s="2">
        <f t="shared" si="60"/>
        <v>45838</v>
      </c>
    </row>
    <row r="3716" spans="22:23" x14ac:dyDescent="0.25">
      <c r="V3716" s="2">
        <v>39326</v>
      </c>
      <c r="W3716" s="2">
        <f t="shared" si="60"/>
        <v>45838</v>
      </c>
    </row>
    <row r="3717" spans="22:23" x14ac:dyDescent="0.25">
      <c r="V3717" s="2">
        <v>39327</v>
      </c>
      <c r="W3717" s="2">
        <f t="shared" si="60"/>
        <v>45838</v>
      </c>
    </row>
    <row r="3718" spans="22:23" x14ac:dyDescent="0.25">
      <c r="V3718" s="2">
        <v>39328</v>
      </c>
      <c r="W3718" s="2">
        <f t="shared" si="60"/>
        <v>45838</v>
      </c>
    </row>
    <row r="3719" spans="22:23" x14ac:dyDescent="0.25">
      <c r="V3719" s="2">
        <v>39329</v>
      </c>
      <c r="W3719" s="2">
        <f t="shared" si="60"/>
        <v>45838</v>
      </c>
    </row>
    <row r="3720" spans="22:23" x14ac:dyDescent="0.25">
      <c r="V3720" s="2">
        <v>39330</v>
      </c>
      <c r="W3720" s="2">
        <f t="shared" si="60"/>
        <v>45838</v>
      </c>
    </row>
    <row r="3721" spans="22:23" x14ac:dyDescent="0.25">
      <c r="V3721" s="2">
        <v>39331</v>
      </c>
      <c r="W3721" s="2">
        <f t="shared" ref="W3721:W3784" si="61">W3720</f>
        <v>45838</v>
      </c>
    </row>
    <row r="3722" spans="22:23" x14ac:dyDescent="0.25">
      <c r="V3722" s="2">
        <v>39332</v>
      </c>
      <c r="W3722" s="2">
        <f t="shared" si="61"/>
        <v>45838</v>
      </c>
    </row>
    <row r="3723" spans="22:23" x14ac:dyDescent="0.25">
      <c r="V3723" s="2">
        <v>39333</v>
      </c>
      <c r="W3723" s="2">
        <f t="shared" si="61"/>
        <v>45838</v>
      </c>
    </row>
    <row r="3724" spans="22:23" x14ac:dyDescent="0.25">
      <c r="V3724" s="2">
        <v>39334</v>
      </c>
      <c r="W3724" s="2">
        <f t="shared" si="61"/>
        <v>45838</v>
      </c>
    </row>
    <row r="3725" spans="22:23" x14ac:dyDescent="0.25">
      <c r="V3725" s="2">
        <v>39335</v>
      </c>
      <c r="W3725" s="2">
        <f t="shared" si="61"/>
        <v>45838</v>
      </c>
    </row>
    <row r="3726" spans="22:23" x14ac:dyDescent="0.25">
      <c r="V3726" s="2">
        <v>39336</v>
      </c>
      <c r="W3726" s="2">
        <f t="shared" si="61"/>
        <v>45838</v>
      </c>
    </row>
    <row r="3727" spans="22:23" x14ac:dyDescent="0.25">
      <c r="V3727" s="2">
        <v>39337</v>
      </c>
      <c r="W3727" s="2">
        <f t="shared" si="61"/>
        <v>45838</v>
      </c>
    </row>
    <row r="3728" spans="22:23" x14ac:dyDescent="0.25">
      <c r="V3728" s="2">
        <v>39338</v>
      </c>
      <c r="W3728" s="2">
        <f t="shared" si="61"/>
        <v>45838</v>
      </c>
    </row>
    <row r="3729" spans="22:23" x14ac:dyDescent="0.25">
      <c r="V3729" s="2">
        <v>39339</v>
      </c>
      <c r="W3729" s="2">
        <f t="shared" si="61"/>
        <v>45838</v>
      </c>
    </row>
    <row r="3730" spans="22:23" x14ac:dyDescent="0.25">
      <c r="V3730" s="2">
        <v>39340</v>
      </c>
      <c r="W3730" s="2">
        <f t="shared" si="61"/>
        <v>45838</v>
      </c>
    </row>
    <row r="3731" spans="22:23" x14ac:dyDescent="0.25">
      <c r="V3731" s="2">
        <v>39341</v>
      </c>
      <c r="W3731" s="2">
        <f t="shared" si="61"/>
        <v>45838</v>
      </c>
    </row>
    <row r="3732" spans="22:23" x14ac:dyDescent="0.25">
      <c r="V3732" s="2">
        <v>39342</v>
      </c>
      <c r="W3732" s="2">
        <f t="shared" si="61"/>
        <v>45838</v>
      </c>
    </row>
    <row r="3733" spans="22:23" x14ac:dyDescent="0.25">
      <c r="V3733" s="2">
        <v>39343</v>
      </c>
      <c r="W3733" s="2">
        <f t="shared" si="61"/>
        <v>45838</v>
      </c>
    </row>
    <row r="3734" spans="22:23" x14ac:dyDescent="0.25">
      <c r="V3734" s="2">
        <v>39344</v>
      </c>
      <c r="W3734" s="2">
        <f t="shared" si="61"/>
        <v>45838</v>
      </c>
    </row>
    <row r="3735" spans="22:23" x14ac:dyDescent="0.25">
      <c r="V3735" s="2">
        <v>39345</v>
      </c>
      <c r="W3735" s="2">
        <f t="shared" si="61"/>
        <v>45838</v>
      </c>
    </row>
    <row r="3736" spans="22:23" x14ac:dyDescent="0.25">
      <c r="V3736" s="2">
        <v>39346</v>
      </c>
      <c r="W3736" s="2">
        <f t="shared" si="61"/>
        <v>45838</v>
      </c>
    </row>
    <row r="3737" spans="22:23" x14ac:dyDescent="0.25">
      <c r="V3737" s="2">
        <v>39347</v>
      </c>
      <c r="W3737" s="2">
        <f t="shared" si="61"/>
        <v>45838</v>
      </c>
    </row>
    <row r="3738" spans="22:23" x14ac:dyDescent="0.25">
      <c r="V3738" s="2">
        <v>39348</v>
      </c>
      <c r="W3738" s="2">
        <f t="shared" si="61"/>
        <v>45838</v>
      </c>
    </row>
    <row r="3739" spans="22:23" x14ac:dyDescent="0.25">
      <c r="V3739" s="2">
        <v>39349</v>
      </c>
      <c r="W3739" s="2">
        <f t="shared" si="61"/>
        <v>45838</v>
      </c>
    </row>
    <row r="3740" spans="22:23" x14ac:dyDescent="0.25">
      <c r="V3740" s="2">
        <v>39350</v>
      </c>
      <c r="W3740" s="2">
        <f t="shared" si="61"/>
        <v>45838</v>
      </c>
    </row>
    <row r="3741" spans="22:23" x14ac:dyDescent="0.25">
      <c r="V3741" s="2">
        <v>39351</v>
      </c>
      <c r="W3741" s="2">
        <f t="shared" si="61"/>
        <v>45838</v>
      </c>
    </row>
    <row r="3742" spans="22:23" x14ac:dyDescent="0.25">
      <c r="V3742" s="2">
        <v>39352</v>
      </c>
      <c r="W3742" s="2">
        <f t="shared" si="61"/>
        <v>45838</v>
      </c>
    </row>
    <row r="3743" spans="22:23" x14ac:dyDescent="0.25">
      <c r="V3743" s="2">
        <v>39353</v>
      </c>
      <c r="W3743" s="2">
        <f t="shared" si="61"/>
        <v>45838</v>
      </c>
    </row>
    <row r="3744" spans="22:23" x14ac:dyDescent="0.25">
      <c r="V3744" s="2">
        <v>39354</v>
      </c>
      <c r="W3744" s="2">
        <f t="shared" si="61"/>
        <v>45838</v>
      </c>
    </row>
    <row r="3745" spans="22:23" x14ac:dyDescent="0.25">
      <c r="V3745" s="2">
        <v>39355</v>
      </c>
      <c r="W3745" s="2">
        <f t="shared" si="61"/>
        <v>45838</v>
      </c>
    </row>
    <row r="3746" spans="22:23" x14ac:dyDescent="0.25">
      <c r="V3746" s="2">
        <v>39356</v>
      </c>
      <c r="W3746" s="2">
        <f t="shared" si="61"/>
        <v>45838</v>
      </c>
    </row>
    <row r="3747" spans="22:23" x14ac:dyDescent="0.25">
      <c r="V3747" s="2">
        <v>39357</v>
      </c>
      <c r="W3747" s="2">
        <f t="shared" si="61"/>
        <v>45838</v>
      </c>
    </row>
    <row r="3748" spans="22:23" x14ac:dyDescent="0.25">
      <c r="V3748" s="2">
        <v>39358</v>
      </c>
      <c r="W3748" s="2">
        <f t="shared" si="61"/>
        <v>45838</v>
      </c>
    </row>
    <row r="3749" spans="22:23" x14ac:dyDescent="0.25">
      <c r="V3749" s="2">
        <v>39359</v>
      </c>
      <c r="W3749" s="2">
        <f t="shared" si="61"/>
        <v>45838</v>
      </c>
    </row>
    <row r="3750" spans="22:23" x14ac:dyDescent="0.25">
      <c r="V3750" s="2">
        <v>39360</v>
      </c>
      <c r="W3750" s="2">
        <f t="shared" si="61"/>
        <v>45838</v>
      </c>
    </row>
    <row r="3751" spans="22:23" x14ac:dyDescent="0.25">
      <c r="V3751" s="2">
        <v>39361</v>
      </c>
      <c r="W3751" s="2">
        <f t="shared" si="61"/>
        <v>45838</v>
      </c>
    </row>
    <row r="3752" spans="22:23" x14ac:dyDescent="0.25">
      <c r="V3752" s="2">
        <v>39362</v>
      </c>
      <c r="W3752" s="2">
        <f t="shared" si="61"/>
        <v>45838</v>
      </c>
    </row>
    <row r="3753" spans="22:23" x14ac:dyDescent="0.25">
      <c r="V3753" s="2">
        <v>39363</v>
      </c>
      <c r="W3753" s="2">
        <f t="shared" si="61"/>
        <v>45838</v>
      </c>
    </row>
    <row r="3754" spans="22:23" x14ac:dyDescent="0.25">
      <c r="V3754" s="2">
        <v>39364</v>
      </c>
      <c r="W3754" s="2">
        <f t="shared" si="61"/>
        <v>45838</v>
      </c>
    </row>
    <row r="3755" spans="22:23" x14ac:dyDescent="0.25">
      <c r="V3755" s="2">
        <v>39365</v>
      </c>
      <c r="W3755" s="2">
        <f t="shared" si="61"/>
        <v>45838</v>
      </c>
    </row>
    <row r="3756" spans="22:23" x14ac:dyDescent="0.25">
      <c r="V3756" s="2">
        <v>39366</v>
      </c>
      <c r="W3756" s="2">
        <f t="shared" si="61"/>
        <v>45838</v>
      </c>
    </row>
    <row r="3757" spans="22:23" x14ac:dyDescent="0.25">
      <c r="V3757" s="2">
        <v>39367</v>
      </c>
      <c r="W3757" s="2">
        <f t="shared" si="61"/>
        <v>45838</v>
      </c>
    </row>
    <row r="3758" spans="22:23" x14ac:dyDescent="0.25">
      <c r="V3758" s="2">
        <v>39368</v>
      </c>
      <c r="W3758" s="2">
        <f t="shared" si="61"/>
        <v>45838</v>
      </c>
    </row>
    <row r="3759" spans="22:23" x14ac:dyDescent="0.25">
      <c r="V3759" s="2">
        <v>39369</v>
      </c>
      <c r="W3759" s="2">
        <f t="shared" si="61"/>
        <v>45838</v>
      </c>
    </row>
    <row r="3760" spans="22:23" x14ac:dyDescent="0.25">
      <c r="V3760" s="2">
        <v>39370</v>
      </c>
      <c r="W3760" s="2">
        <f t="shared" si="61"/>
        <v>45838</v>
      </c>
    </row>
    <row r="3761" spans="22:23" x14ac:dyDescent="0.25">
      <c r="V3761" s="2">
        <v>39371</v>
      </c>
      <c r="W3761" s="2">
        <f t="shared" si="61"/>
        <v>45838</v>
      </c>
    </row>
    <row r="3762" spans="22:23" x14ac:dyDescent="0.25">
      <c r="V3762" s="2">
        <v>39372</v>
      </c>
      <c r="W3762" s="2">
        <f t="shared" si="61"/>
        <v>45838</v>
      </c>
    </row>
    <row r="3763" spans="22:23" x14ac:dyDescent="0.25">
      <c r="V3763" s="2">
        <v>39373</v>
      </c>
      <c r="W3763" s="2">
        <f t="shared" si="61"/>
        <v>45838</v>
      </c>
    </row>
    <row r="3764" spans="22:23" x14ac:dyDescent="0.25">
      <c r="V3764" s="2">
        <v>39374</v>
      </c>
      <c r="W3764" s="2">
        <f t="shared" si="61"/>
        <v>45838</v>
      </c>
    </row>
    <row r="3765" spans="22:23" x14ac:dyDescent="0.25">
      <c r="V3765" s="2">
        <v>39375</v>
      </c>
      <c r="W3765" s="2">
        <f t="shared" si="61"/>
        <v>45838</v>
      </c>
    </row>
    <row r="3766" spans="22:23" x14ac:dyDescent="0.25">
      <c r="V3766" s="2">
        <v>39376</v>
      </c>
      <c r="W3766" s="2">
        <f t="shared" si="61"/>
        <v>45838</v>
      </c>
    </row>
    <row r="3767" spans="22:23" x14ac:dyDescent="0.25">
      <c r="V3767" s="2">
        <v>39377</v>
      </c>
      <c r="W3767" s="2">
        <f t="shared" si="61"/>
        <v>45838</v>
      </c>
    </row>
    <row r="3768" spans="22:23" x14ac:dyDescent="0.25">
      <c r="V3768" s="2">
        <v>39378</v>
      </c>
      <c r="W3768" s="2">
        <f t="shared" si="61"/>
        <v>45838</v>
      </c>
    </row>
    <row r="3769" spans="22:23" x14ac:dyDescent="0.25">
      <c r="V3769" s="2">
        <v>39379</v>
      </c>
      <c r="W3769" s="2">
        <f t="shared" si="61"/>
        <v>45838</v>
      </c>
    </row>
    <row r="3770" spans="22:23" x14ac:dyDescent="0.25">
      <c r="V3770" s="2">
        <v>39380</v>
      </c>
      <c r="W3770" s="2">
        <f t="shared" si="61"/>
        <v>45838</v>
      </c>
    </row>
    <row r="3771" spans="22:23" x14ac:dyDescent="0.25">
      <c r="V3771" s="2">
        <v>39381</v>
      </c>
      <c r="W3771" s="2">
        <f t="shared" si="61"/>
        <v>45838</v>
      </c>
    </row>
    <row r="3772" spans="22:23" x14ac:dyDescent="0.25">
      <c r="V3772" s="2">
        <v>39382</v>
      </c>
      <c r="W3772" s="2">
        <f t="shared" si="61"/>
        <v>45838</v>
      </c>
    </row>
    <row r="3773" spans="22:23" x14ac:dyDescent="0.25">
      <c r="V3773" s="2">
        <v>39383</v>
      </c>
      <c r="W3773" s="2">
        <f t="shared" si="61"/>
        <v>45838</v>
      </c>
    </row>
    <row r="3774" spans="22:23" x14ac:dyDescent="0.25">
      <c r="V3774" s="2">
        <v>39384</v>
      </c>
      <c r="W3774" s="2">
        <f t="shared" si="61"/>
        <v>45838</v>
      </c>
    </row>
    <row r="3775" spans="22:23" x14ac:dyDescent="0.25">
      <c r="V3775" s="2">
        <v>39385</v>
      </c>
      <c r="W3775" s="2">
        <f t="shared" si="61"/>
        <v>45838</v>
      </c>
    </row>
    <row r="3776" spans="22:23" x14ac:dyDescent="0.25">
      <c r="V3776" s="2">
        <v>39386</v>
      </c>
      <c r="W3776" s="2">
        <f t="shared" si="61"/>
        <v>45838</v>
      </c>
    </row>
    <row r="3777" spans="22:23" x14ac:dyDescent="0.25">
      <c r="V3777" s="2">
        <v>39387</v>
      </c>
      <c r="W3777" s="2">
        <f t="shared" si="61"/>
        <v>45838</v>
      </c>
    </row>
    <row r="3778" spans="22:23" x14ac:dyDescent="0.25">
      <c r="V3778" s="2">
        <v>39388</v>
      </c>
      <c r="W3778" s="2">
        <f t="shared" si="61"/>
        <v>45838</v>
      </c>
    </row>
    <row r="3779" spans="22:23" x14ac:dyDescent="0.25">
      <c r="V3779" s="2">
        <v>39389</v>
      </c>
      <c r="W3779" s="2">
        <f t="shared" si="61"/>
        <v>45838</v>
      </c>
    </row>
    <row r="3780" spans="22:23" x14ac:dyDescent="0.25">
      <c r="V3780" s="2">
        <v>39390</v>
      </c>
      <c r="W3780" s="2">
        <f t="shared" si="61"/>
        <v>45838</v>
      </c>
    </row>
    <row r="3781" spans="22:23" x14ac:dyDescent="0.25">
      <c r="V3781" s="2">
        <v>39391</v>
      </c>
      <c r="W3781" s="2">
        <f t="shared" si="61"/>
        <v>45838</v>
      </c>
    </row>
    <row r="3782" spans="22:23" x14ac:dyDescent="0.25">
      <c r="V3782" s="2">
        <v>39392</v>
      </c>
      <c r="W3782" s="2">
        <f t="shared" si="61"/>
        <v>45838</v>
      </c>
    </row>
    <row r="3783" spans="22:23" x14ac:dyDescent="0.25">
      <c r="V3783" s="2">
        <v>39393</v>
      </c>
      <c r="W3783" s="2">
        <f t="shared" si="61"/>
        <v>45838</v>
      </c>
    </row>
    <row r="3784" spans="22:23" x14ac:dyDescent="0.25">
      <c r="V3784" s="2">
        <v>39394</v>
      </c>
      <c r="W3784" s="2">
        <f t="shared" si="61"/>
        <v>45838</v>
      </c>
    </row>
    <row r="3785" spans="22:23" x14ac:dyDescent="0.25">
      <c r="V3785" s="2">
        <v>39395</v>
      </c>
      <c r="W3785" s="2">
        <f t="shared" ref="W3785:W3848" si="62">W3784</f>
        <v>45838</v>
      </c>
    </row>
    <row r="3786" spans="22:23" x14ac:dyDescent="0.25">
      <c r="V3786" s="2">
        <v>39396</v>
      </c>
      <c r="W3786" s="2">
        <f t="shared" si="62"/>
        <v>45838</v>
      </c>
    </row>
    <row r="3787" spans="22:23" x14ac:dyDescent="0.25">
      <c r="V3787" s="2">
        <v>39397</v>
      </c>
      <c r="W3787" s="2">
        <f t="shared" si="62"/>
        <v>45838</v>
      </c>
    </row>
    <row r="3788" spans="22:23" x14ac:dyDescent="0.25">
      <c r="V3788" s="2">
        <v>39398</v>
      </c>
      <c r="W3788" s="2">
        <f t="shared" si="62"/>
        <v>45838</v>
      </c>
    </row>
    <row r="3789" spans="22:23" x14ac:dyDescent="0.25">
      <c r="V3789" s="2">
        <v>39399</v>
      </c>
      <c r="W3789" s="2">
        <f t="shared" si="62"/>
        <v>45838</v>
      </c>
    </row>
    <row r="3790" spans="22:23" x14ac:dyDescent="0.25">
      <c r="V3790" s="2">
        <v>39400</v>
      </c>
      <c r="W3790" s="2">
        <f t="shared" si="62"/>
        <v>45838</v>
      </c>
    </row>
    <row r="3791" spans="22:23" x14ac:dyDescent="0.25">
      <c r="V3791" s="2">
        <v>39401</v>
      </c>
      <c r="W3791" s="2">
        <f t="shared" si="62"/>
        <v>45838</v>
      </c>
    </row>
    <row r="3792" spans="22:23" x14ac:dyDescent="0.25">
      <c r="V3792" s="2">
        <v>39402</v>
      </c>
      <c r="W3792" s="2">
        <f t="shared" si="62"/>
        <v>45838</v>
      </c>
    </row>
    <row r="3793" spans="22:23" x14ac:dyDescent="0.25">
      <c r="V3793" s="2">
        <v>39403</v>
      </c>
      <c r="W3793" s="2">
        <f t="shared" si="62"/>
        <v>45838</v>
      </c>
    </row>
    <row r="3794" spans="22:23" x14ac:dyDescent="0.25">
      <c r="V3794" s="2">
        <v>39404</v>
      </c>
      <c r="W3794" s="2">
        <f t="shared" si="62"/>
        <v>45838</v>
      </c>
    </row>
    <row r="3795" spans="22:23" x14ac:dyDescent="0.25">
      <c r="V3795" s="2">
        <v>39405</v>
      </c>
      <c r="W3795" s="2">
        <f t="shared" si="62"/>
        <v>45838</v>
      </c>
    </row>
    <row r="3796" spans="22:23" x14ac:dyDescent="0.25">
      <c r="V3796" s="2">
        <v>39406</v>
      </c>
      <c r="W3796" s="2">
        <f t="shared" si="62"/>
        <v>45838</v>
      </c>
    </row>
    <row r="3797" spans="22:23" x14ac:dyDescent="0.25">
      <c r="V3797" s="2">
        <v>39407</v>
      </c>
      <c r="W3797" s="2">
        <f t="shared" si="62"/>
        <v>45838</v>
      </c>
    </row>
    <row r="3798" spans="22:23" x14ac:dyDescent="0.25">
      <c r="V3798" s="2">
        <v>39408</v>
      </c>
      <c r="W3798" s="2">
        <f t="shared" si="62"/>
        <v>45838</v>
      </c>
    </row>
    <row r="3799" spans="22:23" x14ac:dyDescent="0.25">
      <c r="V3799" s="2">
        <v>39409</v>
      </c>
      <c r="W3799" s="2">
        <f t="shared" si="62"/>
        <v>45838</v>
      </c>
    </row>
    <row r="3800" spans="22:23" x14ac:dyDescent="0.25">
      <c r="V3800" s="2">
        <v>39410</v>
      </c>
      <c r="W3800" s="2">
        <f t="shared" si="62"/>
        <v>45838</v>
      </c>
    </row>
    <row r="3801" spans="22:23" x14ac:dyDescent="0.25">
      <c r="V3801" s="2">
        <v>39411</v>
      </c>
      <c r="W3801" s="2">
        <f t="shared" si="62"/>
        <v>45838</v>
      </c>
    </row>
    <row r="3802" spans="22:23" x14ac:dyDescent="0.25">
      <c r="V3802" s="2">
        <v>39412</v>
      </c>
      <c r="W3802" s="2">
        <f t="shared" si="62"/>
        <v>45838</v>
      </c>
    </row>
    <row r="3803" spans="22:23" x14ac:dyDescent="0.25">
      <c r="V3803" s="2">
        <v>39413</v>
      </c>
      <c r="W3803" s="2">
        <f t="shared" si="62"/>
        <v>45838</v>
      </c>
    </row>
    <row r="3804" spans="22:23" x14ac:dyDescent="0.25">
      <c r="V3804" s="2">
        <v>39414</v>
      </c>
      <c r="W3804" s="2">
        <f t="shared" si="62"/>
        <v>45838</v>
      </c>
    </row>
    <row r="3805" spans="22:23" x14ac:dyDescent="0.25">
      <c r="V3805" s="2">
        <v>39415</v>
      </c>
      <c r="W3805" s="2">
        <f t="shared" si="62"/>
        <v>45838</v>
      </c>
    </row>
    <row r="3806" spans="22:23" x14ac:dyDescent="0.25">
      <c r="V3806" s="2">
        <v>39416</v>
      </c>
      <c r="W3806" s="2">
        <f t="shared" si="62"/>
        <v>45838</v>
      </c>
    </row>
    <row r="3807" spans="22:23" x14ac:dyDescent="0.25">
      <c r="V3807" s="2">
        <v>39417</v>
      </c>
      <c r="W3807" s="2">
        <f t="shared" si="62"/>
        <v>45838</v>
      </c>
    </row>
    <row r="3808" spans="22:23" x14ac:dyDescent="0.25">
      <c r="V3808" s="2">
        <v>39418</v>
      </c>
      <c r="W3808" s="2">
        <f t="shared" si="62"/>
        <v>45838</v>
      </c>
    </row>
    <row r="3809" spans="22:23" x14ac:dyDescent="0.25">
      <c r="V3809" s="2">
        <v>39419</v>
      </c>
      <c r="W3809" s="2">
        <f t="shared" si="62"/>
        <v>45838</v>
      </c>
    </row>
    <row r="3810" spans="22:23" x14ac:dyDescent="0.25">
      <c r="V3810" s="2">
        <v>39420</v>
      </c>
      <c r="W3810" s="2">
        <f t="shared" si="62"/>
        <v>45838</v>
      </c>
    </row>
    <row r="3811" spans="22:23" x14ac:dyDescent="0.25">
      <c r="V3811" s="2">
        <v>39421</v>
      </c>
      <c r="W3811" s="2">
        <f t="shared" si="62"/>
        <v>45838</v>
      </c>
    </row>
    <row r="3812" spans="22:23" x14ac:dyDescent="0.25">
      <c r="V3812" s="2">
        <v>39422</v>
      </c>
      <c r="W3812" s="2">
        <f t="shared" si="62"/>
        <v>45838</v>
      </c>
    </row>
    <row r="3813" spans="22:23" x14ac:dyDescent="0.25">
      <c r="V3813" s="2">
        <v>39423</v>
      </c>
      <c r="W3813" s="2">
        <f t="shared" si="62"/>
        <v>45838</v>
      </c>
    </row>
    <row r="3814" spans="22:23" x14ac:dyDescent="0.25">
      <c r="V3814" s="2">
        <v>39424</v>
      </c>
      <c r="W3814" s="2">
        <f t="shared" si="62"/>
        <v>45838</v>
      </c>
    </row>
    <row r="3815" spans="22:23" x14ac:dyDescent="0.25">
      <c r="V3815" s="2">
        <v>39425</v>
      </c>
      <c r="W3815" s="2">
        <f t="shared" si="62"/>
        <v>45838</v>
      </c>
    </row>
    <row r="3816" spans="22:23" x14ac:dyDescent="0.25">
      <c r="V3816" s="2">
        <v>39426</v>
      </c>
      <c r="W3816" s="2">
        <f t="shared" si="62"/>
        <v>45838</v>
      </c>
    </row>
    <row r="3817" spans="22:23" x14ac:dyDescent="0.25">
      <c r="V3817" s="2">
        <v>39427</v>
      </c>
      <c r="W3817" s="2">
        <f t="shared" si="62"/>
        <v>45838</v>
      </c>
    </row>
    <row r="3818" spans="22:23" x14ac:dyDescent="0.25">
      <c r="V3818" s="2">
        <v>39428</v>
      </c>
      <c r="W3818" s="2">
        <f t="shared" si="62"/>
        <v>45838</v>
      </c>
    </row>
    <row r="3819" spans="22:23" x14ac:dyDescent="0.25">
      <c r="V3819" s="2">
        <v>39429</v>
      </c>
      <c r="W3819" s="2">
        <f t="shared" si="62"/>
        <v>45838</v>
      </c>
    </row>
    <row r="3820" spans="22:23" x14ac:dyDescent="0.25">
      <c r="V3820" s="2">
        <v>39430</v>
      </c>
      <c r="W3820" s="2">
        <f t="shared" si="62"/>
        <v>45838</v>
      </c>
    </row>
    <row r="3821" spans="22:23" x14ac:dyDescent="0.25">
      <c r="V3821" s="2">
        <v>39431</v>
      </c>
      <c r="W3821" s="2">
        <f t="shared" si="62"/>
        <v>45838</v>
      </c>
    </row>
    <row r="3822" spans="22:23" x14ac:dyDescent="0.25">
      <c r="V3822" s="2">
        <v>39432</v>
      </c>
      <c r="W3822" s="2">
        <f t="shared" si="62"/>
        <v>45838</v>
      </c>
    </row>
    <row r="3823" spans="22:23" x14ac:dyDescent="0.25">
      <c r="V3823" s="2">
        <v>39433</v>
      </c>
      <c r="W3823" s="2">
        <f t="shared" si="62"/>
        <v>45838</v>
      </c>
    </row>
    <row r="3824" spans="22:23" x14ac:dyDescent="0.25">
      <c r="V3824" s="2">
        <v>39434</v>
      </c>
      <c r="W3824" s="2">
        <f t="shared" si="62"/>
        <v>45838</v>
      </c>
    </row>
    <row r="3825" spans="22:23" x14ac:dyDescent="0.25">
      <c r="V3825" s="2">
        <v>39435</v>
      </c>
      <c r="W3825" s="2">
        <f t="shared" si="62"/>
        <v>45838</v>
      </c>
    </row>
    <row r="3826" spans="22:23" x14ac:dyDescent="0.25">
      <c r="V3826" s="2">
        <v>39436</v>
      </c>
      <c r="W3826" s="2">
        <f t="shared" si="62"/>
        <v>45838</v>
      </c>
    </row>
    <row r="3827" spans="22:23" x14ac:dyDescent="0.25">
      <c r="V3827" s="2">
        <v>39437</v>
      </c>
      <c r="W3827" s="2">
        <f t="shared" si="62"/>
        <v>45838</v>
      </c>
    </row>
    <row r="3828" spans="22:23" x14ac:dyDescent="0.25">
      <c r="V3828" s="2">
        <v>39438</v>
      </c>
      <c r="W3828" s="2">
        <f t="shared" si="62"/>
        <v>45838</v>
      </c>
    </row>
    <row r="3829" spans="22:23" x14ac:dyDescent="0.25">
      <c r="V3829" s="2">
        <v>39439</v>
      </c>
      <c r="W3829" s="2">
        <f t="shared" si="62"/>
        <v>45838</v>
      </c>
    </row>
    <row r="3830" spans="22:23" x14ac:dyDescent="0.25">
      <c r="V3830" s="2">
        <v>39440</v>
      </c>
      <c r="W3830" s="2">
        <f t="shared" si="62"/>
        <v>45838</v>
      </c>
    </row>
    <row r="3831" spans="22:23" x14ac:dyDescent="0.25">
      <c r="V3831" s="2">
        <v>39441</v>
      </c>
      <c r="W3831" s="2">
        <f t="shared" si="62"/>
        <v>45838</v>
      </c>
    </row>
    <row r="3832" spans="22:23" x14ac:dyDescent="0.25">
      <c r="V3832" s="2">
        <v>39442</v>
      </c>
      <c r="W3832" s="2">
        <f t="shared" si="62"/>
        <v>45838</v>
      </c>
    </row>
    <row r="3833" spans="22:23" x14ac:dyDescent="0.25">
      <c r="V3833" s="2">
        <v>39443</v>
      </c>
      <c r="W3833" s="2">
        <f t="shared" si="62"/>
        <v>45838</v>
      </c>
    </row>
    <row r="3834" spans="22:23" x14ac:dyDescent="0.25">
      <c r="V3834" s="2">
        <v>39444</v>
      </c>
      <c r="W3834" s="2">
        <f t="shared" si="62"/>
        <v>45838</v>
      </c>
    </row>
    <row r="3835" spans="22:23" x14ac:dyDescent="0.25">
      <c r="V3835" s="2">
        <v>39445</v>
      </c>
      <c r="W3835" s="2">
        <f t="shared" si="62"/>
        <v>45838</v>
      </c>
    </row>
    <row r="3836" spans="22:23" x14ac:dyDescent="0.25">
      <c r="V3836" s="2">
        <v>39446</v>
      </c>
      <c r="W3836" s="2">
        <f t="shared" si="62"/>
        <v>45838</v>
      </c>
    </row>
    <row r="3837" spans="22:23" x14ac:dyDescent="0.25">
      <c r="V3837" s="2">
        <v>39447</v>
      </c>
      <c r="W3837" s="2">
        <f t="shared" si="62"/>
        <v>45838</v>
      </c>
    </row>
    <row r="3838" spans="22:23" x14ac:dyDescent="0.25">
      <c r="V3838" s="2">
        <v>39448</v>
      </c>
      <c r="W3838" s="2">
        <f t="shared" si="62"/>
        <v>45838</v>
      </c>
    </row>
    <row r="3839" spans="22:23" x14ac:dyDescent="0.25">
      <c r="V3839" s="2">
        <v>39449</v>
      </c>
      <c r="W3839" s="2">
        <f t="shared" si="62"/>
        <v>45838</v>
      </c>
    </row>
    <row r="3840" spans="22:23" x14ac:dyDescent="0.25">
      <c r="V3840" s="2">
        <v>39450</v>
      </c>
      <c r="W3840" s="2">
        <f t="shared" si="62"/>
        <v>45838</v>
      </c>
    </row>
    <row r="3841" spans="22:23" x14ac:dyDescent="0.25">
      <c r="V3841" s="2">
        <v>39451</v>
      </c>
      <c r="W3841" s="2">
        <f t="shared" si="62"/>
        <v>45838</v>
      </c>
    </row>
    <row r="3842" spans="22:23" x14ac:dyDescent="0.25">
      <c r="V3842" s="2">
        <v>39452</v>
      </c>
      <c r="W3842" s="2">
        <f t="shared" si="62"/>
        <v>45838</v>
      </c>
    </row>
    <row r="3843" spans="22:23" x14ac:dyDescent="0.25">
      <c r="V3843" s="2">
        <v>39453</v>
      </c>
      <c r="W3843" s="2">
        <f t="shared" si="62"/>
        <v>45838</v>
      </c>
    </row>
    <row r="3844" spans="22:23" x14ac:dyDescent="0.25">
      <c r="V3844" s="2">
        <v>39454</v>
      </c>
      <c r="W3844" s="2">
        <f t="shared" si="62"/>
        <v>45838</v>
      </c>
    </row>
    <row r="3845" spans="22:23" x14ac:dyDescent="0.25">
      <c r="V3845" s="2">
        <v>39455</v>
      </c>
      <c r="W3845" s="2">
        <f t="shared" si="62"/>
        <v>45838</v>
      </c>
    </row>
    <row r="3846" spans="22:23" x14ac:dyDescent="0.25">
      <c r="V3846" s="2">
        <v>39456</v>
      </c>
      <c r="W3846" s="2">
        <f t="shared" si="62"/>
        <v>45838</v>
      </c>
    </row>
    <row r="3847" spans="22:23" x14ac:dyDescent="0.25">
      <c r="V3847" s="2">
        <v>39457</v>
      </c>
      <c r="W3847" s="2">
        <f t="shared" si="62"/>
        <v>45838</v>
      </c>
    </row>
    <row r="3848" spans="22:23" x14ac:dyDescent="0.25">
      <c r="V3848" s="2">
        <v>39458</v>
      </c>
      <c r="W3848" s="2">
        <f t="shared" si="62"/>
        <v>45838</v>
      </c>
    </row>
    <row r="3849" spans="22:23" x14ac:dyDescent="0.25">
      <c r="V3849" s="2">
        <v>39459</v>
      </c>
      <c r="W3849" s="2">
        <f t="shared" ref="W3849:W3912" si="63">W3848</f>
        <v>45838</v>
      </c>
    </row>
    <row r="3850" spans="22:23" x14ac:dyDescent="0.25">
      <c r="V3850" s="2">
        <v>39460</v>
      </c>
      <c r="W3850" s="2">
        <f t="shared" si="63"/>
        <v>45838</v>
      </c>
    </row>
    <row r="3851" spans="22:23" x14ac:dyDescent="0.25">
      <c r="V3851" s="2">
        <v>39461</v>
      </c>
      <c r="W3851" s="2">
        <f t="shared" si="63"/>
        <v>45838</v>
      </c>
    </row>
    <row r="3852" spans="22:23" x14ac:dyDescent="0.25">
      <c r="V3852" s="2">
        <v>39462</v>
      </c>
      <c r="W3852" s="2">
        <f t="shared" si="63"/>
        <v>45838</v>
      </c>
    </row>
    <row r="3853" spans="22:23" x14ac:dyDescent="0.25">
      <c r="V3853" s="2">
        <v>39463</v>
      </c>
      <c r="W3853" s="2">
        <f t="shared" si="63"/>
        <v>45838</v>
      </c>
    </row>
    <row r="3854" spans="22:23" x14ac:dyDescent="0.25">
      <c r="V3854" s="2">
        <v>39464</v>
      </c>
      <c r="W3854" s="2">
        <f t="shared" si="63"/>
        <v>45838</v>
      </c>
    </row>
    <row r="3855" spans="22:23" x14ac:dyDescent="0.25">
      <c r="V3855" s="2">
        <v>39465</v>
      </c>
      <c r="W3855" s="2">
        <f t="shared" si="63"/>
        <v>45838</v>
      </c>
    </row>
    <row r="3856" spans="22:23" x14ac:dyDescent="0.25">
      <c r="V3856" s="2">
        <v>39466</v>
      </c>
      <c r="W3856" s="2">
        <f t="shared" si="63"/>
        <v>45838</v>
      </c>
    </row>
    <row r="3857" spans="22:23" x14ac:dyDescent="0.25">
      <c r="V3857" s="2">
        <v>39467</v>
      </c>
      <c r="W3857" s="2">
        <f t="shared" si="63"/>
        <v>45838</v>
      </c>
    </row>
    <row r="3858" spans="22:23" x14ac:dyDescent="0.25">
      <c r="V3858" s="2">
        <v>39468</v>
      </c>
      <c r="W3858" s="2">
        <f t="shared" si="63"/>
        <v>45838</v>
      </c>
    </row>
    <row r="3859" spans="22:23" x14ac:dyDescent="0.25">
      <c r="V3859" s="2">
        <v>39469</v>
      </c>
      <c r="W3859" s="2">
        <f t="shared" si="63"/>
        <v>45838</v>
      </c>
    </row>
    <row r="3860" spans="22:23" x14ac:dyDescent="0.25">
      <c r="V3860" s="2">
        <v>39470</v>
      </c>
      <c r="W3860" s="2">
        <f t="shared" si="63"/>
        <v>45838</v>
      </c>
    </row>
    <row r="3861" spans="22:23" x14ac:dyDescent="0.25">
      <c r="V3861" s="2">
        <v>39471</v>
      </c>
      <c r="W3861" s="2">
        <f t="shared" si="63"/>
        <v>45838</v>
      </c>
    </row>
    <row r="3862" spans="22:23" x14ac:dyDescent="0.25">
      <c r="V3862" s="2">
        <v>39472</v>
      </c>
      <c r="W3862" s="2">
        <f t="shared" si="63"/>
        <v>45838</v>
      </c>
    </row>
    <row r="3863" spans="22:23" x14ac:dyDescent="0.25">
      <c r="V3863" s="2">
        <v>39473</v>
      </c>
      <c r="W3863" s="2">
        <f t="shared" si="63"/>
        <v>45838</v>
      </c>
    </row>
    <row r="3864" spans="22:23" x14ac:dyDescent="0.25">
      <c r="V3864" s="2">
        <v>39474</v>
      </c>
      <c r="W3864" s="2">
        <f t="shared" si="63"/>
        <v>45838</v>
      </c>
    </row>
    <row r="3865" spans="22:23" x14ac:dyDescent="0.25">
      <c r="V3865" s="2">
        <v>39475</v>
      </c>
      <c r="W3865" s="2">
        <f t="shared" si="63"/>
        <v>45838</v>
      </c>
    </row>
    <row r="3866" spans="22:23" x14ac:dyDescent="0.25">
      <c r="V3866" s="2">
        <v>39476</v>
      </c>
      <c r="W3866" s="2">
        <f t="shared" si="63"/>
        <v>45838</v>
      </c>
    </row>
    <row r="3867" spans="22:23" x14ac:dyDescent="0.25">
      <c r="V3867" s="2">
        <v>39477</v>
      </c>
      <c r="W3867" s="2">
        <f t="shared" si="63"/>
        <v>45838</v>
      </c>
    </row>
    <row r="3868" spans="22:23" x14ac:dyDescent="0.25">
      <c r="V3868" s="2">
        <v>39478</v>
      </c>
      <c r="W3868" s="2">
        <f t="shared" si="63"/>
        <v>45838</v>
      </c>
    </row>
    <row r="3869" spans="22:23" x14ac:dyDescent="0.25">
      <c r="V3869" s="2">
        <v>39479</v>
      </c>
      <c r="W3869" s="2">
        <f t="shared" si="63"/>
        <v>45838</v>
      </c>
    </row>
    <row r="3870" spans="22:23" x14ac:dyDescent="0.25">
      <c r="V3870" s="2">
        <v>39480</v>
      </c>
      <c r="W3870" s="2">
        <f t="shared" si="63"/>
        <v>45838</v>
      </c>
    </row>
    <row r="3871" spans="22:23" x14ac:dyDescent="0.25">
      <c r="V3871" s="2">
        <v>39481</v>
      </c>
      <c r="W3871" s="2">
        <f t="shared" si="63"/>
        <v>45838</v>
      </c>
    </row>
    <row r="3872" spans="22:23" x14ac:dyDescent="0.25">
      <c r="V3872" s="2">
        <v>39482</v>
      </c>
      <c r="W3872" s="2">
        <f t="shared" si="63"/>
        <v>45838</v>
      </c>
    </row>
    <row r="3873" spans="22:23" x14ac:dyDescent="0.25">
      <c r="V3873" s="2">
        <v>39483</v>
      </c>
      <c r="W3873" s="2">
        <f t="shared" si="63"/>
        <v>45838</v>
      </c>
    </row>
    <row r="3874" spans="22:23" x14ac:dyDescent="0.25">
      <c r="V3874" s="2">
        <v>39484</v>
      </c>
      <c r="W3874" s="2">
        <f t="shared" si="63"/>
        <v>45838</v>
      </c>
    </row>
    <row r="3875" spans="22:23" x14ac:dyDescent="0.25">
      <c r="V3875" s="2">
        <v>39485</v>
      </c>
      <c r="W3875" s="2">
        <f t="shared" si="63"/>
        <v>45838</v>
      </c>
    </row>
    <row r="3876" spans="22:23" x14ac:dyDescent="0.25">
      <c r="V3876" s="2">
        <v>39486</v>
      </c>
      <c r="W3876" s="2">
        <f t="shared" si="63"/>
        <v>45838</v>
      </c>
    </row>
    <row r="3877" spans="22:23" x14ac:dyDescent="0.25">
      <c r="V3877" s="2">
        <v>39487</v>
      </c>
      <c r="W3877" s="2">
        <f t="shared" si="63"/>
        <v>45838</v>
      </c>
    </row>
    <row r="3878" spans="22:23" x14ac:dyDescent="0.25">
      <c r="V3878" s="2">
        <v>39488</v>
      </c>
      <c r="W3878" s="2">
        <f t="shared" si="63"/>
        <v>45838</v>
      </c>
    </row>
    <row r="3879" spans="22:23" x14ac:dyDescent="0.25">
      <c r="V3879" s="2">
        <v>39489</v>
      </c>
      <c r="W3879" s="2">
        <f t="shared" si="63"/>
        <v>45838</v>
      </c>
    </row>
    <row r="3880" spans="22:23" x14ac:dyDescent="0.25">
      <c r="V3880" s="2">
        <v>39490</v>
      </c>
      <c r="W3880" s="2">
        <f t="shared" si="63"/>
        <v>45838</v>
      </c>
    </row>
    <row r="3881" spans="22:23" x14ac:dyDescent="0.25">
      <c r="V3881" s="2">
        <v>39491</v>
      </c>
      <c r="W3881" s="2">
        <f t="shared" si="63"/>
        <v>45838</v>
      </c>
    </row>
    <row r="3882" spans="22:23" x14ac:dyDescent="0.25">
      <c r="V3882" s="2">
        <v>39492</v>
      </c>
      <c r="W3882" s="2">
        <f t="shared" si="63"/>
        <v>45838</v>
      </c>
    </row>
    <row r="3883" spans="22:23" x14ac:dyDescent="0.25">
      <c r="V3883" s="2">
        <v>39493</v>
      </c>
      <c r="W3883" s="2">
        <f t="shared" si="63"/>
        <v>45838</v>
      </c>
    </row>
    <row r="3884" spans="22:23" x14ac:dyDescent="0.25">
      <c r="V3884" s="2">
        <v>39494</v>
      </c>
      <c r="W3884" s="2">
        <f t="shared" si="63"/>
        <v>45838</v>
      </c>
    </row>
    <row r="3885" spans="22:23" x14ac:dyDescent="0.25">
      <c r="V3885" s="2">
        <v>39495</v>
      </c>
      <c r="W3885" s="2">
        <f t="shared" si="63"/>
        <v>45838</v>
      </c>
    </row>
    <row r="3886" spans="22:23" x14ac:dyDescent="0.25">
      <c r="V3886" s="2">
        <v>39496</v>
      </c>
      <c r="W3886" s="2">
        <f t="shared" si="63"/>
        <v>45838</v>
      </c>
    </row>
    <row r="3887" spans="22:23" x14ac:dyDescent="0.25">
      <c r="V3887" s="2">
        <v>39497</v>
      </c>
      <c r="W3887" s="2">
        <f t="shared" si="63"/>
        <v>45838</v>
      </c>
    </row>
    <row r="3888" spans="22:23" x14ac:dyDescent="0.25">
      <c r="V3888" s="2">
        <v>39498</v>
      </c>
      <c r="W3888" s="2">
        <f t="shared" si="63"/>
        <v>45838</v>
      </c>
    </row>
    <row r="3889" spans="22:23" x14ac:dyDescent="0.25">
      <c r="V3889" s="2">
        <v>39499</v>
      </c>
      <c r="W3889" s="2">
        <f t="shared" si="63"/>
        <v>45838</v>
      </c>
    </row>
    <row r="3890" spans="22:23" x14ac:dyDescent="0.25">
      <c r="V3890" s="2">
        <v>39500</v>
      </c>
      <c r="W3890" s="2">
        <f t="shared" si="63"/>
        <v>45838</v>
      </c>
    </row>
    <row r="3891" spans="22:23" x14ac:dyDescent="0.25">
      <c r="V3891" s="2">
        <v>39501</v>
      </c>
      <c r="W3891" s="2">
        <f t="shared" si="63"/>
        <v>45838</v>
      </c>
    </row>
    <row r="3892" spans="22:23" x14ac:dyDescent="0.25">
      <c r="V3892" s="2">
        <v>39502</v>
      </c>
      <c r="W3892" s="2">
        <f t="shared" si="63"/>
        <v>45838</v>
      </c>
    </row>
    <row r="3893" spans="22:23" x14ac:dyDescent="0.25">
      <c r="V3893" s="2">
        <v>39503</v>
      </c>
      <c r="W3893" s="2">
        <f t="shared" si="63"/>
        <v>45838</v>
      </c>
    </row>
    <row r="3894" spans="22:23" x14ac:dyDescent="0.25">
      <c r="V3894" s="2">
        <v>39504</v>
      </c>
      <c r="W3894" s="2">
        <f t="shared" si="63"/>
        <v>45838</v>
      </c>
    </row>
    <row r="3895" spans="22:23" x14ac:dyDescent="0.25">
      <c r="V3895" s="2">
        <v>39505</v>
      </c>
      <c r="W3895" s="2">
        <f t="shared" si="63"/>
        <v>45838</v>
      </c>
    </row>
    <row r="3896" spans="22:23" x14ac:dyDescent="0.25">
      <c r="V3896" s="2">
        <v>39506</v>
      </c>
      <c r="W3896" s="2">
        <f t="shared" si="63"/>
        <v>45838</v>
      </c>
    </row>
    <row r="3897" spans="22:23" x14ac:dyDescent="0.25">
      <c r="V3897" s="2">
        <v>39507</v>
      </c>
      <c r="W3897" s="2">
        <f t="shared" si="63"/>
        <v>45838</v>
      </c>
    </row>
    <row r="3898" spans="22:23" x14ac:dyDescent="0.25">
      <c r="V3898" s="2">
        <v>39508</v>
      </c>
      <c r="W3898" s="2">
        <f t="shared" si="63"/>
        <v>45838</v>
      </c>
    </row>
    <row r="3899" spans="22:23" x14ac:dyDescent="0.25">
      <c r="V3899" s="2">
        <v>39509</v>
      </c>
      <c r="W3899" s="2">
        <f t="shared" si="63"/>
        <v>45838</v>
      </c>
    </row>
    <row r="3900" spans="22:23" x14ac:dyDescent="0.25">
      <c r="V3900" s="2">
        <v>39510</v>
      </c>
      <c r="W3900" s="2">
        <f t="shared" si="63"/>
        <v>45838</v>
      </c>
    </row>
    <row r="3901" spans="22:23" x14ac:dyDescent="0.25">
      <c r="V3901" s="2">
        <v>39511</v>
      </c>
      <c r="W3901" s="2">
        <f t="shared" si="63"/>
        <v>45838</v>
      </c>
    </row>
    <row r="3902" spans="22:23" x14ac:dyDescent="0.25">
      <c r="V3902" s="2">
        <v>39512</v>
      </c>
      <c r="W3902" s="2">
        <f t="shared" si="63"/>
        <v>45838</v>
      </c>
    </row>
    <row r="3903" spans="22:23" x14ac:dyDescent="0.25">
      <c r="V3903" s="2">
        <v>39513</v>
      </c>
      <c r="W3903" s="2">
        <f t="shared" si="63"/>
        <v>45838</v>
      </c>
    </row>
    <row r="3904" spans="22:23" x14ac:dyDescent="0.25">
      <c r="V3904" s="2">
        <v>39514</v>
      </c>
      <c r="W3904" s="2">
        <f t="shared" si="63"/>
        <v>45838</v>
      </c>
    </row>
    <row r="3905" spans="22:23" x14ac:dyDescent="0.25">
      <c r="V3905" s="2">
        <v>39515</v>
      </c>
      <c r="W3905" s="2">
        <f t="shared" si="63"/>
        <v>45838</v>
      </c>
    </row>
    <row r="3906" spans="22:23" x14ac:dyDescent="0.25">
      <c r="V3906" s="2">
        <v>39516</v>
      </c>
      <c r="W3906" s="2">
        <f t="shared" si="63"/>
        <v>45838</v>
      </c>
    </row>
    <row r="3907" spans="22:23" x14ac:dyDescent="0.25">
      <c r="V3907" s="2">
        <v>39517</v>
      </c>
      <c r="W3907" s="2">
        <f t="shared" si="63"/>
        <v>45838</v>
      </c>
    </row>
    <row r="3908" spans="22:23" x14ac:dyDescent="0.25">
      <c r="V3908" s="2">
        <v>39518</v>
      </c>
      <c r="W3908" s="2">
        <f t="shared" si="63"/>
        <v>45838</v>
      </c>
    </row>
    <row r="3909" spans="22:23" x14ac:dyDescent="0.25">
      <c r="V3909" s="2">
        <v>39519</v>
      </c>
      <c r="W3909" s="2">
        <f t="shared" si="63"/>
        <v>45838</v>
      </c>
    </row>
    <row r="3910" spans="22:23" x14ac:dyDescent="0.25">
      <c r="V3910" s="2">
        <v>39520</v>
      </c>
      <c r="W3910" s="2">
        <f t="shared" si="63"/>
        <v>45838</v>
      </c>
    </row>
    <row r="3911" spans="22:23" x14ac:dyDescent="0.25">
      <c r="V3911" s="2">
        <v>39521</v>
      </c>
      <c r="W3911" s="2">
        <f t="shared" si="63"/>
        <v>45838</v>
      </c>
    </row>
    <row r="3912" spans="22:23" x14ac:dyDescent="0.25">
      <c r="V3912" s="2">
        <v>39522</v>
      </c>
      <c r="W3912" s="2">
        <f t="shared" si="63"/>
        <v>45838</v>
      </c>
    </row>
    <row r="3913" spans="22:23" x14ac:dyDescent="0.25">
      <c r="V3913" s="2">
        <v>39523</v>
      </c>
      <c r="W3913" s="2">
        <f t="shared" ref="W3913:W3976" si="64">W3912</f>
        <v>45838</v>
      </c>
    </row>
    <row r="3914" spans="22:23" x14ac:dyDescent="0.25">
      <c r="V3914" s="2">
        <v>39524</v>
      </c>
      <c r="W3914" s="2">
        <f t="shared" si="64"/>
        <v>45838</v>
      </c>
    </row>
    <row r="3915" spans="22:23" x14ac:dyDescent="0.25">
      <c r="V3915" s="2">
        <v>39525</v>
      </c>
      <c r="W3915" s="2">
        <f t="shared" si="64"/>
        <v>45838</v>
      </c>
    </row>
    <row r="3916" spans="22:23" x14ac:dyDescent="0.25">
      <c r="V3916" s="2">
        <v>39526</v>
      </c>
      <c r="W3916" s="2">
        <f t="shared" si="64"/>
        <v>45838</v>
      </c>
    </row>
    <row r="3917" spans="22:23" x14ac:dyDescent="0.25">
      <c r="V3917" s="2">
        <v>39527</v>
      </c>
      <c r="W3917" s="2">
        <f t="shared" si="64"/>
        <v>45838</v>
      </c>
    </row>
    <row r="3918" spans="22:23" x14ac:dyDescent="0.25">
      <c r="V3918" s="2">
        <v>39528</v>
      </c>
      <c r="W3918" s="2">
        <f t="shared" si="64"/>
        <v>45838</v>
      </c>
    </row>
    <row r="3919" spans="22:23" x14ac:dyDescent="0.25">
      <c r="V3919" s="2">
        <v>39529</v>
      </c>
      <c r="W3919" s="2">
        <f t="shared" si="64"/>
        <v>45838</v>
      </c>
    </row>
    <row r="3920" spans="22:23" x14ac:dyDescent="0.25">
      <c r="V3920" s="2">
        <v>39530</v>
      </c>
      <c r="W3920" s="2">
        <f t="shared" si="64"/>
        <v>45838</v>
      </c>
    </row>
    <row r="3921" spans="22:23" x14ac:dyDescent="0.25">
      <c r="V3921" s="2">
        <v>39531</v>
      </c>
      <c r="W3921" s="2">
        <f t="shared" si="64"/>
        <v>45838</v>
      </c>
    </row>
    <row r="3922" spans="22:23" x14ac:dyDescent="0.25">
      <c r="V3922" s="2">
        <v>39532</v>
      </c>
      <c r="W3922" s="2">
        <f t="shared" si="64"/>
        <v>45838</v>
      </c>
    </row>
    <row r="3923" spans="22:23" x14ac:dyDescent="0.25">
      <c r="V3923" s="2">
        <v>39533</v>
      </c>
      <c r="W3923" s="2">
        <f t="shared" si="64"/>
        <v>45838</v>
      </c>
    </row>
    <row r="3924" spans="22:23" x14ac:dyDescent="0.25">
      <c r="V3924" s="2">
        <v>39534</v>
      </c>
      <c r="W3924" s="2">
        <f t="shared" si="64"/>
        <v>45838</v>
      </c>
    </row>
    <row r="3925" spans="22:23" x14ac:dyDescent="0.25">
      <c r="V3925" s="2">
        <v>39535</v>
      </c>
      <c r="W3925" s="2">
        <f t="shared" si="64"/>
        <v>45838</v>
      </c>
    </row>
    <row r="3926" spans="22:23" x14ac:dyDescent="0.25">
      <c r="V3926" s="2">
        <v>39536</v>
      </c>
      <c r="W3926" s="2">
        <f t="shared" si="64"/>
        <v>45838</v>
      </c>
    </row>
    <row r="3927" spans="22:23" x14ac:dyDescent="0.25">
      <c r="V3927" s="2">
        <v>39537</v>
      </c>
      <c r="W3927" s="2">
        <f t="shared" si="64"/>
        <v>45838</v>
      </c>
    </row>
    <row r="3928" spans="22:23" x14ac:dyDescent="0.25">
      <c r="V3928" s="2">
        <v>39538</v>
      </c>
      <c r="W3928" s="2">
        <f t="shared" si="64"/>
        <v>45838</v>
      </c>
    </row>
    <row r="3929" spans="22:23" x14ac:dyDescent="0.25">
      <c r="V3929" s="2">
        <v>39539</v>
      </c>
      <c r="W3929" s="2">
        <f t="shared" si="64"/>
        <v>45838</v>
      </c>
    </row>
    <row r="3930" spans="22:23" x14ac:dyDescent="0.25">
      <c r="V3930" s="2">
        <v>39540</v>
      </c>
      <c r="W3930" s="2">
        <f t="shared" si="64"/>
        <v>45838</v>
      </c>
    </row>
    <row r="3931" spans="22:23" x14ac:dyDescent="0.25">
      <c r="V3931" s="2">
        <v>39541</v>
      </c>
      <c r="W3931" s="2">
        <f t="shared" si="64"/>
        <v>45838</v>
      </c>
    </row>
    <row r="3932" spans="22:23" x14ac:dyDescent="0.25">
      <c r="V3932" s="2">
        <v>39542</v>
      </c>
      <c r="W3932" s="2">
        <f t="shared" si="64"/>
        <v>45838</v>
      </c>
    </row>
    <row r="3933" spans="22:23" x14ac:dyDescent="0.25">
      <c r="V3933" s="2">
        <v>39543</v>
      </c>
      <c r="W3933" s="2">
        <f t="shared" si="64"/>
        <v>45838</v>
      </c>
    </row>
    <row r="3934" spans="22:23" x14ac:dyDescent="0.25">
      <c r="V3934" s="2">
        <v>39544</v>
      </c>
      <c r="W3934" s="2">
        <f t="shared" si="64"/>
        <v>45838</v>
      </c>
    </row>
    <row r="3935" spans="22:23" x14ac:dyDescent="0.25">
      <c r="V3935" s="2">
        <v>39545</v>
      </c>
      <c r="W3935" s="2">
        <f t="shared" si="64"/>
        <v>45838</v>
      </c>
    </row>
    <row r="3936" spans="22:23" x14ac:dyDescent="0.25">
      <c r="V3936" s="2">
        <v>39546</v>
      </c>
      <c r="W3936" s="2">
        <f t="shared" si="64"/>
        <v>45838</v>
      </c>
    </row>
    <row r="3937" spans="22:23" x14ac:dyDescent="0.25">
      <c r="V3937" s="2">
        <v>39547</v>
      </c>
      <c r="W3937" s="2">
        <f t="shared" si="64"/>
        <v>45838</v>
      </c>
    </row>
    <row r="3938" spans="22:23" x14ac:dyDescent="0.25">
      <c r="V3938" s="2">
        <v>39548</v>
      </c>
      <c r="W3938" s="2">
        <f t="shared" si="64"/>
        <v>45838</v>
      </c>
    </row>
    <row r="3939" spans="22:23" x14ac:dyDescent="0.25">
      <c r="V3939" s="2">
        <v>39549</v>
      </c>
      <c r="W3939" s="2">
        <f t="shared" si="64"/>
        <v>45838</v>
      </c>
    </row>
    <row r="3940" spans="22:23" x14ac:dyDescent="0.25">
      <c r="V3940" s="2">
        <v>39550</v>
      </c>
      <c r="W3940" s="2">
        <f t="shared" si="64"/>
        <v>45838</v>
      </c>
    </row>
    <row r="3941" spans="22:23" x14ac:dyDescent="0.25">
      <c r="V3941" s="2">
        <v>39551</v>
      </c>
      <c r="W3941" s="2">
        <f t="shared" si="64"/>
        <v>45838</v>
      </c>
    </row>
    <row r="3942" spans="22:23" x14ac:dyDescent="0.25">
      <c r="V3942" s="2">
        <v>39552</v>
      </c>
      <c r="W3942" s="2">
        <f t="shared" si="64"/>
        <v>45838</v>
      </c>
    </row>
    <row r="3943" spans="22:23" x14ac:dyDescent="0.25">
      <c r="V3943" s="2">
        <v>39553</v>
      </c>
      <c r="W3943" s="2">
        <f t="shared" si="64"/>
        <v>45838</v>
      </c>
    </row>
    <row r="3944" spans="22:23" x14ac:dyDescent="0.25">
      <c r="V3944" s="2">
        <v>39554</v>
      </c>
      <c r="W3944" s="2">
        <f t="shared" si="64"/>
        <v>45838</v>
      </c>
    </row>
    <row r="3945" spans="22:23" x14ac:dyDescent="0.25">
      <c r="V3945" s="2">
        <v>39555</v>
      </c>
      <c r="W3945" s="2">
        <f t="shared" si="64"/>
        <v>45838</v>
      </c>
    </row>
    <row r="3946" spans="22:23" x14ac:dyDescent="0.25">
      <c r="V3946" s="2">
        <v>39556</v>
      </c>
      <c r="W3946" s="2">
        <f t="shared" si="64"/>
        <v>45838</v>
      </c>
    </row>
    <row r="3947" spans="22:23" x14ac:dyDescent="0.25">
      <c r="V3947" s="2">
        <v>39557</v>
      </c>
      <c r="W3947" s="2">
        <f t="shared" si="64"/>
        <v>45838</v>
      </c>
    </row>
    <row r="3948" spans="22:23" x14ac:dyDescent="0.25">
      <c r="V3948" s="2">
        <v>39558</v>
      </c>
      <c r="W3948" s="2">
        <f t="shared" si="64"/>
        <v>45838</v>
      </c>
    </row>
    <row r="3949" spans="22:23" x14ac:dyDescent="0.25">
      <c r="V3949" s="2">
        <v>39559</v>
      </c>
      <c r="W3949" s="2">
        <f t="shared" si="64"/>
        <v>45838</v>
      </c>
    </row>
    <row r="3950" spans="22:23" x14ac:dyDescent="0.25">
      <c r="V3950" s="2">
        <v>39560</v>
      </c>
      <c r="W3950" s="2">
        <f t="shared" si="64"/>
        <v>45838</v>
      </c>
    </row>
    <row r="3951" spans="22:23" x14ac:dyDescent="0.25">
      <c r="V3951" s="2">
        <v>39561</v>
      </c>
      <c r="W3951" s="2">
        <f t="shared" si="64"/>
        <v>45838</v>
      </c>
    </row>
    <row r="3952" spans="22:23" x14ac:dyDescent="0.25">
      <c r="V3952" s="2">
        <v>39562</v>
      </c>
      <c r="W3952" s="2">
        <f t="shared" si="64"/>
        <v>45838</v>
      </c>
    </row>
    <row r="3953" spans="22:23" x14ac:dyDescent="0.25">
      <c r="V3953" s="2">
        <v>39563</v>
      </c>
      <c r="W3953" s="2">
        <f t="shared" si="64"/>
        <v>45838</v>
      </c>
    </row>
    <row r="3954" spans="22:23" x14ac:dyDescent="0.25">
      <c r="V3954" s="2">
        <v>39564</v>
      </c>
      <c r="W3954" s="2">
        <f t="shared" si="64"/>
        <v>45838</v>
      </c>
    </row>
    <row r="3955" spans="22:23" x14ac:dyDescent="0.25">
      <c r="V3955" s="2">
        <v>39565</v>
      </c>
      <c r="W3955" s="2">
        <f t="shared" si="64"/>
        <v>45838</v>
      </c>
    </row>
    <row r="3956" spans="22:23" x14ac:dyDescent="0.25">
      <c r="V3956" s="2">
        <v>39566</v>
      </c>
      <c r="W3956" s="2">
        <f t="shared" si="64"/>
        <v>45838</v>
      </c>
    </row>
    <row r="3957" spans="22:23" x14ac:dyDescent="0.25">
      <c r="V3957" s="2">
        <v>39567</v>
      </c>
      <c r="W3957" s="2">
        <f t="shared" si="64"/>
        <v>45838</v>
      </c>
    </row>
    <row r="3958" spans="22:23" x14ac:dyDescent="0.25">
      <c r="V3958" s="2">
        <v>39568</v>
      </c>
      <c r="W3958" s="2">
        <f t="shared" si="64"/>
        <v>45838</v>
      </c>
    </row>
    <row r="3959" spans="22:23" x14ac:dyDescent="0.25">
      <c r="V3959" s="2">
        <v>39569</v>
      </c>
      <c r="W3959" s="2">
        <f t="shared" si="64"/>
        <v>45838</v>
      </c>
    </row>
    <row r="3960" spans="22:23" x14ac:dyDescent="0.25">
      <c r="V3960" s="2">
        <v>39570</v>
      </c>
      <c r="W3960" s="2">
        <f t="shared" si="64"/>
        <v>45838</v>
      </c>
    </row>
    <row r="3961" spans="22:23" x14ac:dyDescent="0.25">
      <c r="V3961" s="2">
        <v>39571</v>
      </c>
      <c r="W3961" s="2">
        <f t="shared" si="64"/>
        <v>45838</v>
      </c>
    </row>
    <row r="3962" spans="22:23" x14ac:dyDescent="0.25">
      <c r="V3962" s="2">
        <v>39572</v>
      </c>
      <c r="W3962" s="2">
        <f t="shared" si="64"/>
        <v>45838</v>
      </c>
    </row>
    <row r="3963" spans="22:23" x14ac:dyDescent="0.25">
      <c r="V3963" s="2">
        <v>39573</v>
      </c>
      <c r="W3963" s="2">
        <f t="shared" si="64"/>
        <v>45838</v>
      </c>
    </row>
    <row r="3964" spans="22:23" x14ac:dyDescent="0.25">
      <c r="V3964" s="2">
        <v>39574</v>
      </c>
      <c r="W3964" s="2">
        <f t="shared" si="64"/>
        <v>45838</v>
      </c>
    </row>
    <row r="3965" spans="22:23" x14ac:dyDescent="0.25">
      <c r="V3965" s="2">
        <v>39575</v>
      </c>
      <c r="W3965" s="2">
        <f t="shared" si="64"/>
        <v>45838</v>
      </c>
    </row>
    <row r="3966" spans="22:23" x14ac:dyDescent="0.25">
      <c r="V3966" s="2">
        <v>39576</v>
      </c>
      <c r="W3966" s="2">
        <f t="shared" si="64"/>
        <v>45838</v>
      </c>
    </row>
    <row r="3967" spans="22:23" x14ac:dyDescent="0.25">
      <c r="V3967" s="2">
        <v>39577</v>
      </c>
      <c r="W3967" s="2">
        <f t="shared" si="64"/>
        <v>45838</v>
      </c>
    </row>
    <row r="3968" spans="22:23" x14ac:dyDescent="0.25">
      <c r="V3968" s="2">
        <v>39578</v>
      </c>
      <c r="W3968" s="2">
        <f t="shared" si="64"/>
        <v>45838</v>
      </c>
    </row>
    <row r="3969" spans="22:23" x14ac:dyDescent="0.25">
      <c r="V3969" s="2">
        <v>39579</v>
      </c>
      <c r="W3969" s="2">
        <f t="shared" si="64"/>
        <v>45838</v>
      </c>
    </row>
    <row r="3970" spans="22:23" x14ac:dyDescent="0.25">
      <c r="V3970" s="2">
        <v>39580</v>
      </c>
      <c r="W3970" s="2">
        <f t="shared" si="64"/>
        <v>45838</v>
      </c>
    </row>
    <row r="3971" spans="22:23" x14ac:dyDescent="0.25">
      <c r="V3971" s="2">
        <v>39581</v>
      </c>
      <c r="W3971" s="2">
        <f t="shared" si="64"/>
        <v>45838</v>
      </c>
    </row>
    <row r="3972" spans="22:23" x14ac:dyDescent="0.25">
      <c r="V3972" s="2">
        <v>39582</v>
      </c>
      <c r="W3972" s="2">
        <f t="shared" si="64"/>
        <v>45838</v>
      </c>
    </row>
    <row r="3973" spans="22:23" x14ac:dyDescent="0.25">
      <c r="V3973" s="2">
        <v>39583</v>
      </c>
      <c r="W3973" s="2">
        <f t="shared" si="64"/>
        <v>45838</v>
      </c>
    </row>
    <row r="3974" spans="22:23" x14ac:dyDescent="0.25">
      <c r="V3974" s="2">
        <v>39584</v>
      </c>
      <c r="W3974" s="2">
        <f t="shared" si="64"/>
        <v>45838</v>
      </c>
    </row>
    <row r="3975" spans="22:23" x14ac:dyDescent="0.25">
      <c r="V3975" s="2">
        <v>39585</v>
      </c>
      <c r="W3975" s="2">
        <f t="shared" si="64"/>
        <v>45838</v>
      </c>
    </row>
    <row r="3976" spans="22:23" x14ac:dyDescent="0.25">
      <c r="V3976" s="2">
        <v>39586</v>
      </c>
      <c r="W3976" s="2">
        <f t="shared" si="64"/>
        <v>45838</v>
      </c>
    </row>
    <row r="3977" spans="22:23" x14ac:dyDescent="0.25">
      <c r="V3977" s="2">
        <v>39587</v>
      </c>
      <c r="W3977" s="2">
        <f t="shared" ref="W3977:W4019" si="65">W3976</f>
        <v>45838</v>
      </c>
    </row>
    <row r="3978" spans="22:23" x14ac:dyDescent="0.25">
      <c r="V3978" s="2">
        <v>39588</v>
      </c>
      <c r="W3978" s="2">
        <f t="shared" si="65"/>
        <v>45838</v>
      </c>
    </row>
    <row r="3979" spans="22:23" x14ac:dyDescent="0.25">
      <c r="V3979" s="2">
        <v>39589</v>
      </c>
      <c r="W3979" s="2">
        <f t="shared" si="65"/>
        <v>45838</v>
      </c>
    </row>
    <row r="3980" spans="22:23" x14ac:dyDescent="0.25">
      <c r="V3980" s="2">
        <v>39590</v>
      </c>
      <c r="W3980" s="2">
        <f t="shared" si="65"/>
        <v>45838</v>
      </c>
    </row>
    <row r="3981" spans="22:23" x14ac:dyDescent="0.25">
      <c r="V3981" s="2">
        <v>39591</v>
      </c>
      <c r="W3981" s="2">
        <f t="shared" si="65"/>
        <v>45838</v>
      </c>
    </row>
    <row r="3982" spans="22:23" x14ac:dyDescent="0.25">
      <c r="V3982" s="2">
        <v>39592</v>
      </c>
      <c r="W3982" s="2">
        <f t="shared" si="65"/>
        <v>45838</v>
      </c>
    </row>
    <row r="3983" spans="22:23" x14ac:dyDescent="0.25">
      <c r="V3983" s="2">
        <v>39593</v>
      </c>
      <c r="W3983" s="2">
        <f t="shared" si="65"/>
        <v>45838</v>
      </c>
    </row>
    <row r="3984" spans="22:23" x14ac:dyDescent="0.25">
      <c r="V3984" s="2">
        <v>39594</v>
      </c>
      <c r="W3984" s="2">
        <f t="shared" si="65"/>
        <v>45838</v>
      </c>
    </row>
    <row r="3985" spans="22:23" x14ac:dyDescent="0.25">
      <c r="V3985" s="2">
        <v>39595</v>
      </c>
      <c r="W3985" s="2">
        <f t="shared" si="65"/>
        <v>45838</v>
      </c>
    </row>
    <row r="3986" spans="22:23" x14ac:dyDescent="0.25">
      <c r="V3986" s="2">
        <v>39596</v>
      </c>
      <c r="W3986" s="2">
        <f t="shared" si="65"/>
        <v>45838</v>
      </c>
    </row>
    <row r="3987" spans="22:23" x14ac:dyDescent="0.25">
      <c r="V3987" s="2">
        <v>39597</v>
      </c>
      <c r="W3987" s="2">
        <f t="shared" si="65"/>
        <v>45838</v>
      </c>
    </row>
    <row r="3988" spans="22:23" x14ac:dyDescent="0.25">
      <c r="V3988" s="2">
        <v>39598</v>
      </c>
      <c r="W3988" s="2">
        <f t="shared" si="65"/>
        <v>45838</v>
      </c>
    </row>
    <row r="3989" spans="22:23" x14ac:dyDescent="0.25">
      <c r="V3989" s="2">
        <v>39599</v>
      </c>
      <c r="W3989" s="2">
        <f t="shared" si="65"/>
        <v>45838</v>
      </c>
    </row>
    <row r="3990" spans="22:23" x14ac:dyDescent="0.25">
      <c r="V3990" s="2">
        <v>39600</v>
      </c>
      <c r="W3990" s="2">
        <f t="shared" si="65"/>
        <v>45838</v>
      </c>
    </row>
    <row r="3991" spans="22:23" x14ac:dyDescent="0.25">
      <c r="V3991" s="2">
        <v>39601</v>
      </c>
      <c r="W3991" s="2">
        <f t="shared" si="65"/>
        <v>45838</v>
      </c>
    </row>
    <row r="3992" spans="22:23" x14ac:dyDescent="0.25">
      <c r="V3992" s="2">
        <v>39602</v>
      </c>
      <c r="W3992" s="2">
        <f t="shared" si="65"/>
        <v>45838</v>
      </c>
    </row>
    <row r="3993" spans="22:23" x14ac:dyDescent="0.25">
      <c r="V3993" s="2">
        <v>39603</v>
      </c>
      <c r="W3993" s="2">
        <f t="shared" si="65"/>
        <v>45838</v>
      </c>
    </row>
    <row r="3994" spans="22:23" x14ac:dyDescent="0.25">
      <c r="V3994" s="2">
        <v>39604</v>
      </c>
      <c r="W3994" s="2">
        <f t="shared" si="65"/>
        <v>45838</v>
      </c>
    </row>
    <row r="3995" spans="22:23" x14ac:dyDescent="0.25">
      <c r="V3995" s="2">
        <v>39605</v>
      </c>
      <c r="W3995" s="2">
        <f t="shared" si="65"/>
        <v>45838</v>
      </c>
    </row>
    <row r="3996" spans="22:23" x14ac:dyDescent="0.25">
      <c r="V3996" s="2">
        <v>39606</v>
      </c>
      <c r="W3996" s="2">
        <f t="shared" si="65"/>
        <v>45838</v>
      </c>
    </row>
    <row r="3997" spans="22:23" x14ac:dyDescent="0.25">
      <c r="V3997" s="2">
        <v>39607</v>
      </c>
      <c r="W3997" s="2">
        <f t="shared" si="65"/>
        <v>45838</v>
      </c>
    </row>
    <row r="3998" spans="22:23" x14ac:dyDescent="0.25">
      <c r="V3998" s="2">
        <v>39608</v>
      </c>
      <c r="W3998" s="2">
        <f t="shared" si="65"/>
        <v>45838</v>
      </c>
    </row>
    <row r="3999" spans="22:23" x14ac:dyDescent="0.25">
      <c r="V3999" s="2">
        <v>39609</v>
      </c>
      <c r="W3999" s="2">
        <f t="shared" si="65"/>
        <v>45838</v>
      </c>
    </row>
    <row r="4000" spans="22:23" x14ac:dyDescent="0.25">
      <c r="V4000" s="2">
        <v>39610</v>
      </c>
      <c r="W4000" s="2">
        <f t="shared" si="65"/>
        <v>45838</v>
      </c>
    </row>
    <row r="4001" spans="22:23" x14ac:dyDescent="0.25">
      <c r="V4001" s="2">
        <v>39611</v>
      </c>
      <c r="W4001" s="2">
        <f t="shared" si="65"/>
        <v>45838</v>
      </c>
    </row>
    <row r="4002" spans="22:23" x14ac:dyDescent="0.25">
      <c r="V4002" s="2">
        <v>39612</v>
      </c>
      <c r="W4002" s="2">
        <f t="shared" si="65"/>
        <v>45838</v>
      </c>
    </row>
    <row r="4003" spans="22:23" x14ac:dyDescent="0.25">
      <c r="V4003" s="2">
        <v>39613</v>
      </c>
      <c r="W4003" s="2">
        <f t="shared" si="65"/>
        <v>45838</v>
      </c>
    </row>
    <row r="4004" spans="22:23" x14ac:dyDescent="0.25">
      <c r="V4004" s="2">
        <v>39614</v>
      </c>
      <c r="W4004" s="2">
        <f t="shared" si="65"/>
        <v>45838</v>
      </c>
    </row>
    <row r="4005" spans="22:23" x14ac:dyDescent="0.25">
      <c r="V4005" s="2">
        <v>39615</v>
      </c>
      <c r="W4005" s="2">
        <f t="shared" si="65"/>
        <v>45838</v>
      </c>
    </row>
    <row r="4006" spans="22:23" x14ac:dyDescent="0.25">
      <c r="V4006" s="2">
        <v>39616</v>
      </c>
      <c r="W4006" s="2">
        <f t="shared" si="65"/>
        <v>45838</v>
      </c>
    </row>
    <row r="4007" spans="22:23" x14ac:dyDescent="0.25">
      <c r="V4007" s="2">
        <v>39617</v>
      </c>
      <c r="W4007" s="2">
        <f t="shared" si="65"/>
        <v>45838</v>
      </c>
    </row>
    <row r="4008" spans="22:23" x14ac:dyDescent="0.25">
      <c r="V4008" s="2">
        <v>39618</v>
      </c>
      <c r="W4008" s="2">
        <f t="shared" si="65"/>
        <v>45838</v>
      </c>
    </row>
    <row r="4009" spans="22:23" x14ac:dyDescent="0.25">
      <c r="V4009" s="2">
        <v>39619</v>
      </c>
      <c r="W4009" s="2">
        <f t="shared" si="65"/>
        <v>45838</v>
      </c>
    </row>
    <row r="4010" spans="22:23" x14ac:dyDescent="0.25">
      <c r="V4010" s="2">
        <v>39620</v>
      </c>
      <c r="W4010" s="2">
        <f t="shared" si="65"/>
        <v>45838</v>
      </c>
    </row>
    <row r="4011" spans="22:23" x14ac:dyDescent="0.25">
      <c r="V4011" s="2">
        <v>39621</v>
      </c>
      <c r="W4011" s="2">
        <f t="shared" si="65"/>
        <v>45838</v>
      </c>
    </row>
    <row r="4012" spans="22:23" x14ac:dyDescent="0.25">
      <c r="V4012" s="2">
        <v>39622</v>
      </c>
      <c r="W4012" s="2">
        <f t="shared" si="65"/>
        <v>45838</v>
      </c>
    </row>
    <row r="4013" spans="22:23" x14ac:dyDescent="0.25">
      <c r="V4013" s="2">
        <v>39623</v>
      </c>
      <c r="W4013" s="2">
        <f t="shared" si="65"/>
        <v>45838</v>
      </c>
    </row>
    <row r="4014" spans="22:23" x14ac:dyDescent="0.25">
      <c r="V4014" s="2">
        <v>39624</v>
      </c>
      <c r="W4014" s="2">
        <f t="shared" si="65"/>
        <v>45838</v>
      </c>
    </row>
    <row r="4015" spans="22:23" x14ac:dyDescent="0.25">
      <c r="V4015" s="2">
        <v>39625</v>
      </c>
      <c r="W4015" s="2">
        <f t="shared" si="65"/>
        <v>45838</v>
      </c>
    </row>
    <row r="4016" spans="22:23" x14ac:dyDescent="0.25">
      <c r="V4016" s="2">
        <v>39626</v>
      </c>
      <c r="W4016" s="2">
        <f t="shared" si="65"/>
        <v>45838</v>
      </c>
    </row>
    <row r="4017" spans="22:23" x14ac:dyDescent="0.25">
      <c r="V4017" s="2">
        <v>39627</v>
      </c>
      <c r="W4017" s="2">
        <f t="shared" si="65"/>
        <v>45838</v>
      </c>
    </row>
    <row r="4018" spans="22:23" x14ac:dyDescent="0.25">
      <c r="V4018" s="2">
        <v>39628</v>
      </c>
      <c r="W4018" s="2">
        <f t="shared" si="65"/>
        <v>45838</v>
      </c>
    </row>
    <row r="4019" spans="22:23" x14ac:dyDescent="0.25">
      <c r="V4019" s="2">
        <v>39629</v>
      </c>
      <c r="W4019" s="2">
        <f t="shared" si="65"/>
        <v>45838</v>
      </c>
    </row>
    <row r="4020" spans="22:23" x14ac:dyDescent="0.25">
      <c r="V4020" s="2">
        <v>39630</v>
      </c>
      <c r="W4020" s="2">
        <v>46203</v>
      </c>
    </row>
    <row r="4021" spans="22:23" x14ac:dyDescent="0.25">
      <c r="V4021" s="2">
        <v>39631</v>
      </c>
      <c r="W4021" s="2">
        <f>W4020</f>
        <v>46203</v>
      </c>
    </row>
    <row r="4022" spans="22:23" x14ac:dyDescent="0.25">
      <c r="V4022" s="2">
        <v>39632</v>
      </c>
      <c r="W4022" s="2">
        <f t="shared" ref="W4022:W4085" si="66">W4021</f>
        <v>46203</v>
      </c>
    </row>
    <row r="4023" spans="22:23" x14ac:dyDescent="0.25">
      <c r="V4023" s="2">
        <v>39633</v>
      </c>
      <c r="W4023" s="2">
        <f t="shared" si="66"/>
        <v>46203</v>
      </c>
    </row>
    <row r="4024" spans="22:23" x14ac:dyDescent="0.25">
      <c r="V4024" s="2">
        <v>39634</v>
      </c>
      <c r="W4024" s="2">
        <f t="shared" si="66"/>
        <v>46203</v>
      </c>
    </row>
    <row r="4025" spans="22:23" x14ac:dyDescent="0.25">
      <c r="V4025" s="2">
        <v>39635</v>
      </c>
      <c r="W4025" s="2">
        <f t="shared" si="66"/>
        <v>46203</v>
      </c>
    </row>
    <row r="4026" spans="22:23" x14ac:dyDescent="0.25">
      <c r="V4026" s="2">
        <v>39636</v>
      </c>
      <c r="W4026" s="2">
        <f t="shared" si="66"/>
        <v>46203</v>
      </c>
    </row>
    <row r="4027" spans="22:23" x14ac:dyDescent="0.25">
      <c r="V4027" s="2">
        <v>39637</v>
      </c>
      <c r="W4027" s="2">
        <f t="shared" si="66"/>
        <v>46203</v>
      </c>
    </row>
    <row r="4028" spans="22:23" x14ac:dyDescent="0.25">
      <c r="V4028" s="2">
        <v>39638</v>
      </c>
      <c r="W4028" s="2">
        <f t="shared" si="66"/>
        <v>46203</v>
      </c>
    </row>
    <row r="4029" spans="22:23" x14ac:dyDescent="0.25">
      <c r="V4029" s="2">
        <v>39639</v>
      </c>
      <c r="W4029" s="2">
        <f t="shared" si="66"/>
        <v>46203</v>
      </c>
    </row>
    <row r="4030" spans="22:23" x14ac:dyDescent="0.25">
      <c r="V4030" s="2">
        <v>39640</v>
      </c>
      <c r="W4030" s="2">
        <f t="shared" si="66"/>
        <v>46203</v>
      </c>
    </row>
    <row r="4031" spans="22:23" x14ac:dyDescent="0.25">
      <c r="V4031" s="2">
        <v>39641</v>
      </c>
      <c r="W4031" s="2">
        <f t="shared" si="66"/>
        <v>46203</v>
      </c>
    </row>
    <row r="4032" spans="22:23" x14ac:dyDescent="0.25">
      <c r="V4032" s="2">
        <v>39642</v>
      </c>
      <c r="W4032" s="2">
        <f t="shared" si="66"/>
        <v>46203</v>
      </c>
    </row>
    <row r="4033" spans="22:23" x14ac:dyDescent="0.25">
      <c r="V4033" s="2">
        <v>39643</v>
      </c>
      <c r="W4033" s="2">
        <f t="shared" si="66"/>
        <v>46203</v>
      </c>
    </row>
    <row r="4034" spans="22:23" x14ac:dyDescent="0.25">
      <c r="V4034" s="2">
        <v>39644</v>
      </c>
      <c r="W4034" s="2">
        <f t="shared" si="66"/>
        <v>46203</v>
      </c>
    </row>
    <row r="4035" spans="22:23" x14ac:dyDescent="0.25">
      <c r="V4035" s="2">
        <v>39645</v>
      </c>
      <c r="W4035" s="2">
        <f t="shared" si="66"/>
        <v>46203</v>
      </c>
    </row>
    <row r="4036" spans="22:23" x14ac:dyDescent="0.25">
      <c r="V4036" s="2">
        <v>39646</v>
      </c>
      <c r="W4036" s="2">
        <f t="shared" si="66"/>
        <v>46203</v>
      </c>
    </row>
    <row r="4037" spans="22:23" x14ac:dyDescent="0.25">
      <c r="V4037" s="2">
        <v>39647</v>
      </c>
      <c r="W4037" s="2">
        <f t="shared" si="66"/>
        <v>46203</v>
      </c>
    </row>
    <row r="4038" spans="22:23" x14ac:dyDescent="0.25">
      <c r="V4038" s="2">
        <v>39648</v>
      </c>
      <c r="W4038" s="2">
        <f t="shared" si="66"/>
        <v>46203</v>
      </c>
    </row>
    <row r="4039" spans="22:23" x14ac:dyDescent="0.25">
      <c r="V4039" s="2">
        <v>39649</v>
      </c>
      <c r="W4039" s="2">
        <f t="shared" si="66"/>
        <v>46203</v>
      </c>
    </row>
    <row r="4040" spans="22:23" x14ac:dyDescent="0.25">
      <c r="V4040" s="2">
        <v>39650</v>
      </c>
      <c r="W4040" s="2">
        <f t="shared" si="66"/>
        <v>46203</v>
      </c>
    </row>
    <row r="4041" spans="22:23" x14ac:dyDescent="0.25">
      <c r="V4041" s="2">
        <v>39651</v>
      </c>
      <c r="W4041" s="2">
        <f t="shared" si="66"/>
        <v>46203</v>
      </c>
    </row>
    <row r="4042" spans="22:23" x14ac:dyDescent="0.25">
      <c r="V4042" s="2">
        <v>39652</v>
      </c>
      <c r="W4042" s="2">
        <f t="shared" si="66"/>
        <v>46203</v>
      </c>
    </row>
    <row r="4043" spans="22:23" x14ac:dyDescent="0.25">
      <c r="V4043" s="2">
        <v>39653</v>
      </c>
      <c r="W4043" s="2">
        <f t="shared" si="66"/>
        <v>46203</v>
      </c>
    </row>
    <row r="4044" spans="22:23" x14ac:dyDescent="0.25">
      <c r="V4044" s="2">
        <v>39654</v>
      </c>
      <c r="W4044" s="2">
        <f t="shared" si="66"/>
        <v>46203</v>
      </c>
    </row>
    <row r="4045" spans="22:23" x14ac:dyDescent="0.25">
      <c r="V4045" s="2">
        <v>39655</v>
      </c>
      <c r="W4045" s="2">
        <f t="shared" si="66"/>
        <v>46203</v>
      </c>
    </row>
    <row r="4046" spans="22:23" x14ac:dyDescent="0.25">
      <c r="V4046" s="2">
        <v>39656</v>
      </c>
      <c r="W4046" s="2">
        <f t="shared" si="66"/>
        <v>46203</v>
      </c>
    </row>
    <row r="4047" spans="22:23" x14ac:dyDescent="0.25">
      <c r="V4047" s="2">
        <v>39657</v>
      </c>
      <c r="W4047" s="2">
        <f t="shared" si="66"/>
        <v>46203</v>
      </c>
    </row>
    <row r="4048" spans="22:23" x14ac:dyDescent="0.25">
      <c r="V4048" s="2">
        <v>39658</v>
      </c>
      <c r="W4048" s="2">
        <f t="shared" si="66"/>
        <v>46203</v>
      </c>
    </row>
    <row r="4049" spans="22:23" x14ac:dyDescent="0.25">
      <c r="V4049" s="2">
        <v>39659</v>
      </c>
      <c r="W4049" s="2">
        <f t="shared" si="66"/>
        <v>46203</v>
      </c>
    </row>
    <row r="4050" spans="22:23" x14ac:dyDescent="0.25">
      <c r="V4050" s="2">
        <v>39660</v>
      </c>
      <c r="W4050" s="2">
        <f t="shared" si="66"/>
        <v>46203</v>
      </c>
    </row>
    <row r="4051" spans="22:23" x14ac:dyDescent="0.25">
      <c r="V4051" s="2">
        <v>39661</v>
      </c>
      <c r="W4051" s="2">
        <f t="shared" si="66"/>
        <v>46203</v>
      </c>
    </row>
    <row r="4052" spans="22:23" x14ac:dyDescent="0.25">
      <c r="V4052" s="2">
        <v>39662</v>
      </c>
      <c r="W4052" s="2">
        <f t="shared" si="66"/>
        <v>46203</v>
      </c>
    </row>
    <row r="4053" spans="22:23" x14ac:dyDescent="0.25">
      <c r="V4053" s="2">
        <v>39663</v>
      </c>
      <c r="W4053" s="2">
        <f t="shared" si="66"/>
        <v>46203</v>
      </c>
    </row>
    <row r="4054" spans="22:23" x14ac:dyDescent="0.25">
      <c r="V4054" s="2">
        <v>39664</v>
      </c>
      <c r="W4054" s="2">
        <f t="shared" si="66"/>
        <v>46203</v>
      </c>
    </row>
    <row r="4055" spans="22:23" x14ac:dyDescent="0.25">
      <c r="V4055" s="2">
        <v>39665</v>
      </c>
      <c r="W4055" s="2">
        <f t="shared" si="66"/>
        <v>46203</v>
      </c>
    </row>
    <row r="4056" spans="22:23" x14ac:dyDescent="0.25">
      <c r="V4056" s="2">
        <v>39666</v>
      </c>
      <c r="W4056" s="2">
        <f t="shared" si="66"/>
        <v>46203</v>
      </c>
    </row>
    <row r="4057" spans="22:23" x14ac:dyDescent="0.25">
      <c r="V4057" s="2">
        <v>39667</v>
      </c>
      <c r="W4057" s="2">
        <f t="shared" si="66"/>
        <v>46203</v>
      </c>
    </row>
    <row r="4058" spans="22:23" x14ac:dyDescent="0.25">
      <c r="V4058" s="2">
        <v>39668</v>
      </c>
      <c r="W4058" s="2">
        <f t="shared" si="66"/>
        <v>46203</v>
      </c>
    </row>
    <row r="4059" spans="22:23" x14ac:dyDescent="0.25">
      <c r="V4059" s="2">
        <v>39669</v>
      </c>
      <c r="W4059" s="2">
        <f t="shared" si="66"/>
        <v>46203</v>
      </c>
    </row>
    <row r="4060" spans="22:23" x14ac:dyDescent="0.25">
      <c r="V4060" s="2">
        <v>39670</v>
      </c>
      <c r="W4060" s="2">
        <f t="shared" si="66"/>
        <v>46203</v>
      </c>
    </row>
    <row r="4061" spans="22:23" x14ac:dyDescent="0.25">
      <c r="V4061" s="2">
        <v>39671</v>
      </c>
      <c r="W4061" s="2">
        <f t="shared" si="66"/>
        <v>46203</v>
      </c>
    </row>
    <row r="4062" spans="22:23" x14ac:dyDescent="0.25">
      <c r="V4062" s="2">
        <v>39672</v>
      </c>
      <c r="W4062" s="2">
        <f t="shared" si="66"/>
        <v>46203</v>
      </c>
    </row>
    <row r="4063" spans="22:23" x14ac:dyDescent="0.25">
      <c r="V4063" s="2">
        <v>39673</v>
      </c>
      <c r="W4063" s="2">
        <f t="shared" si="66"/>
        <v>46203</v>
      </c>
    </row>
    <row r="4064" spans="22:23" x14ac:dyDescent="0.25">
      <c r="V4064" s="2">
        <v>39674</v>
      </c>
      <c r="W4064" s="2">
        <f t="shared" si="66"/>
        <v>46203</v>
      </c>
    </row>
    <row r="4065" spans="22:23" x14ac:dyDescent="0.25">
      <c r="V4065" s="2">
        <v>39675</v>
      </c>
      <c r="W4065" s="2">
        <f t="shared" si="66"/>
        <v>46203</v>
      </c>
    </row>
    <row r="4066" spans="22:23" x14ac:dyDescent="0.25">
      <c r="V4066" s="2">
        <v>39676</v>
      </c>
      <c r="W4066" s="2">
        <f t="shared" si="66"/>
        <v>46203</v>
      </c>
    </row>
    <row r="4067" spans="22:23" x14ac:dyDescent="0.25">
      <c r="V4067" s="2">
        <v>39677</v>
      </c>
      <c r="W4067" s="2">
        <f t="shared" si="66"/>
        <v>46203</v>
      </c>
    </row>
    <row r="4068" spans="22:23" x14ac:dyDescent="0.25">
      <c r="V4068" s="2">
        <v>39678</v>
      </c>
      <c r="W4068" s="2">
        <f t="shared" si="66"/>
        <v>46203</v>
      </c>
    </row>
    <row r="4069" spans="22:23" x14ac:dyDescent="0.25">
      <c r="V4069" s="2">
        <v>39679</v>
      </c>
      <c r="W4069" s="2">
        <f t="shared" si="66"/>
        <v>46203</v>
      </c>
    </row>
    <row r="4070" spans="22:23" x14ac:dyDescent="0.25">
      <c r="V4070" s="2">
        <v>39680</v>
      </c>
      <c r="W4070" s="2">
        <f t="shared" si="66"/>
        <v>46203</v>
      </c>
    </row>
    <row r="4071" spans="22:23" x14ac:dyDescent="0.25">
      <c r="V4071" s="2">
        <v>39681</v>
      </c>
      <c r="W4071" s="2">
        <f t="shared" si="66"/>
        <v>46203</v>
      </c>
    </row>
    <row r="4072" spans="22:23" x14ac:dyDescent="0.25">
      <c r="V4072" s="2">
        <v>39682</v>
      </c>
      <c r="W4072" s="2">
        <f t="shared" si="66"/>
        <v>46203</v>
      </c>
    </row>
    <row r="4073" spans="22:23" x14ac:dyDescent="0.25">
      <c r="V4073" s="2">
        <v>39683</v>
      </c>
      <c r="W4073" s="2">
        <f t="shared" si="66"/>
        <v>46203</v>
      </c>
    </row>
    <row r="4074" spans="22:23" x14ac:dyDescent="0.25">
      <c r="V4074" s="2">
        <v>39684</v>
      </c>
      <c r="W4074" s="2">
        <f t="shared" si="66"/>
        <v>46203</v>
      </c>
    </row>
    <row r="4075" spans="22:23" x14ac:dyDescent="0.25">
      <c r="V4075" s="2">
        <v>39685</v>
      </c>
      <c r="W4075" s="2">
        <f t="shared" si="66"/>
        <v>46203</v>
      </c>
    </row>
    <row r="4076" spans="22:23" x14ac:dyDescent="0.25">
      <c r="V4076" s="2">
        <v>39686</v>
      </c>
      <c r="W4076" s="2">
        <f t="shared" si="66"/>
        <v>46203</v>
      </c>
    </row>
    <row r="4077" spans="22:23" x14ac:dyDescent="0.25">
      <c r="V4077" s="2">
        <v>39687</v>
      </c>
      <c r="W4077" s="2">
        <f t="shared" si="66"/>
        <v>46203</v>
      </c>
    </row>
    <row r="4078" spans="22:23" x14ac:dyDescent="0.25">
      <c r="V4078" s="2">
        <v>39688</v>
      </c>
      <c r="W4078" s="2">
        <f t="shared" si="66"/>
        <v>46203</v>
      </c>
    </row>
    <row r="4079" spans="22:23" x14ac:dyDescent="0.25">
      <c r="V4079" s="2">
        <v>39689</v>
      </c>
      <c r="W4079" s="2">
        <f t="shared" si="66"/>
        <v>46203</v>
      </c>
    </row>
    <row r="4080" spans="22:23" x14ac:dyDescent="0.25">
      <c r="V4080" s="2">
        <v>39690</v>
      </c>
      <c r="W4080" s="2">
        <f t="shared" si="66"/>
        <v>46203</v>
      </c>
    </row>
    <row r="4081" spans="22:23" x14ac:dyDescent="0.25">
      <c r="V4081" s="2">
        <v>39691</v>
      </c>
      <c r="W4081" s="2">
        <f t="shared" si="66"/>
        <v>46203</v>
      </c>
    </row>
    <row r="4082" spans="22:23" x14ac:dyDescent="0.25">
      <c r="V4082" s="2">
        <v>39692</v>
      </c>
      <c r="W4082" s="2">
        <f t="shared" si="66"/>
        <v>46203</v>
      </c>
    </row>
    <row r="4083" spans="22:23" x14ac:dyDescent="0.25">
      <c r="V4083" s="2">
        <v>39693</v>
      </c>
      <c r="W4083" s="2">
        <f t="shared" si="66"/>
        <v>46203</v>
      </c>
    </row>
    <row r="4084" spans="22:23" x14ac:dyDescent="0.25">
      <c r="V4084" s="2">
        <v>39694</v>
      </c>
      <c r="W4084" s="2">
        <f t="shared" si="66"/>
        <v>46203</v>
      </c>
    </row>
    <row r="4085" spans="22:23" x14ac:dyDescent="0.25">
      <c r="V4085" s="2">
        <v>39695</v>
      </c>
      <c r="W4085" s="2">
        <f t="shared" si="66"/>
        <v>46203</v>
      </c>
    </row>
    <row r="4086" spans="22:23" x14ac:dyDescent="0.25">
      <c r="V4086" s="2">
        <v>39696</v>
      </c>
      <c r="W4086" s="2">
        <f t="shared" ref="W4086:W4149" si="67">W4085</f>
        <v>46203</v>
      </c>
    </row>
    <row r="4087" spans="22:23" x14ac:dyDescent="0.25">
      <c r="V4087" s="2">
        <v>39697</v>
      </c>
      <c r="W4087" s="2">
        <f t="shared" si="67"/>
        <v>46203</v>
      </c>
    </row>
    <row r="4088" spans="22:23" x14ac:dyDescent="0.25">
      <c r="V4088" s="2">
        <v>39698</v>
      </c>
      <c r="W4088" s="2">
        <f t="shared" si="67"/>
        <v>46203</v>
      </c>
    </row>
    <row r="4089" spans="22:23" x14ac:dyDescent="0.25">
      <c r="V4089" s="2">
        <v>39699</v>
      </c>
      <c r="W4089" s="2">
        <f t="shared" si="67"/>
        <v>46203</v>
      </c>
    </row>
    <row r="4090" spans="22:23" x14ac:dyDescent="0.25">
      <c r="V4090" s="2">
        <v>39700</v>
      </c>
      <c r="W4090" s="2">
        <f t="shared" si="67"/>
        <v>46203</v>
      </c>
    </row>
    <row r="4091" spans="22:23" x14ac:dyDescent="0.25">
      <c r="V4091" s="2">
        <v>39701</v>
      </c>
      <c r="W4091" s="2">
        <f t="shared" si="67"/>
        <v>46203</v>
      </c>
    </row>
    <row r="4092" spans="22:23" x14ac:dyDescent="0.25">
      <c r="V4092" s="2">
        <v>39702</v>
      </c>
      <c r="W4092" s="2">
        <f t="shared" si="67"/>
        <v>46203</v>
      </c>
    </row>
    <row r="4093" spans="22:23" x14ac:dyDescent="0.25">
      <c r="V4093" s="2">
        <v>39703</v>
      </c>
      <c r="W4093" s="2">
        <f t="shared" si="67"/>
        <v>46203</v>
      </c>
    </row>
    <row r="4094" spans="22:23" x14ac:dyDescent="0.25">
      <c r="V4094" s="2">
        <v>39704</v>
      </c>
      <c r="W4094" s="2">
        <f t="shared" si="67"/>
        <v>46203</v>
      </c>
    </row>
    <row r="4095" spans="22:23" x14ac:dyDescent="0.25">
      <c r="V4095" s="2">
        <v>39705</v>
      </c>
      <c r="W4095" s="2">
        <f t="shared" si="67"/>
        <v>46203</v>
      </c>
    </row>
    <row r="4096" spans="22:23" x14ac:dyDescent="0.25">
      <c r="V4096" s="2">
        <v>39706</v>
      </c>
      <c r="W4096" s="2">
        <f t="shared" si="67"/>
        <v>46203</v>
      </c>
    </row>
    <row r="4097" spans="22:23" x14ac:dyDescent="0.25">
      <c r="V4097" s="2">
        <v>39707</v>
      </c>
      <c r="W4097" s="2">
        <f t="shared" si="67"/>
        <v>46203</v>
      </c>
    </row>
    <row r="4098" spans="22:23" x14ac:dyDescent="0.25">
      <c r="V4098" s="2">
        <v>39708</v>
      </c>
      <c r="W4098" s="2">
        <f t="shared" si="67"/>
        <v>46203</v>
      </c>
    </row>
    <row r="4099" spans="22:23" x14ac:dyDescent="0.25">
      <c r="V4099" s="2">
        <v>39709</v>
      </c>
      <c r="W4099" s="2">
        <f t="shared" si="67"/>
        <v>46203</v>
      </c>
    </row>
    <row r="4100" spans="22:23" x14ac:dyDescent="0.25">
      <c r="V4100" s="2">
        <v>39710</v>
      </c>
      <c r="W4100" s="2">
        <f t="shared" si="67"/>
        <v>46203</v>
      </c>
    </row>
    <row r="4101" spans="22:23" x14ac:dyDescent="0.25">
      <c r="V4101" s="2">
        <v>39711</v>
      </c>
      <c r="W4101" s="2">
        <f t="shared" si="67"/>
        <v>46203</v>
      </c>
    </row>
    <row r="4102" spans="22:23" x14ac:dyDescent="0.25">
      <c r="V4102" s="2">
        <v>39712</v>
      </c>
      <c r="W4102" s="2">
        <f t="shared" si="67"/>
        <v>46203</v>
      </c>
    </row>
    <row r="4103" spans="22:23" x14ac:dyDescent="0.25">
      <c r="V4103" s="2">
        <v>39713</v>
      </c>
      <c r="W4103" s="2">
        <f t="shared" si="67"/>
        <v>46203</v>
      </c>
    </row>
    <row r="4104" spans="22:23" x14ac:dyDescent="0.25">
      <c r="V4104" s="2">
        <v>39714</v>
      </c>
      <c r="W4104" s="2">
        <f t="shared" si="67"/>
        <v>46203</v>
      </c>
    </row>
    <row r="4105" spans="22:23" x14ac:dyDescent="0.25">
      <c r="V4105" s="2">
        <v>39715</v>
      </c>
      <c r="W4105" s="2">
        <f t="shared" si="67"/>
        <v>46203</v>
      </c>
    </row>
    <row r="4106" spans="22:23" x14ac:dyDescent="0.25">
      <c r="V4106" s="2">
        <v>39716</v>
      </c>
      <c r="W4106" s="2">
        <f t="shared" si="67"/>
        <v>46203</v>
      </c>
    </row>
    <row r="4107" spans="22:23" x14ac:dyDescent="0.25">
      <c r="V4107" s="2">
        <v>39717</v>
      </c>
      <c r="W4107" s="2">
        <f t="shared" si="67"/>
        <v>46203</v>
      </c>
    </row>
    <row r="4108" spans="22:23" x14ac:dyDescent="0.25">
      <c r="V4108" s="2">
        <v>39718</v>
      </c>
      <c r="W4108" s="2">
        <f t="shared" si="67"/>
        <v>46203</v>
      </c>
    </row>
    <row r="4109" spans="22:23" x14ac:dyDescent="0.25">
      <c r="V4109" s="2">
        <v>39719</v>
      </c>
      <c r="W4109" s="2">
        <f t="shared" si="67"/>
        <v>46203</v>
      </c>
    </row>
    <row r="4110" spans="22:23" x14ac:dyDescent="0.25">
      <c r="V4110" s="2">
        <v>39720</v>
      </c>
      <c r="W4110" s="2">
        <f t="shared" si="67"/>
        <v>46203</v>
      </c>
    </row>
    <row r="4111" spans="22:23" x14ac:dyDescent="0.25">
      <c r="V4111" s="2">
        <v>39721</v>
      </c>
      <c r="W4111" s="2">
        <f t="shared" si="67"/>
        <v>46203</v>
      </c>
    </row>
    <row r="4112" spans="22:23" x14ac:dyDescent="0.25">
      <c r="V4112" s="2">
        <v>39722</v>
      </c>
      <c r="W4112" s="2">
        <f t="shared" si="67"/>
        <v>46203</v>
      </c>
    </row>
    <row r="4113" spans="22:23" x14ac:dyDescent="0.25">
      <c r="V4113" s="2">
        <v>39723</v>
      </c>
      <c r="W4113" s="2">
        <f t="shared" si="67"/>
        <v>46203</v>
      </c>
    </row>
    <row r="4114" spans="22:23" x14ac:dyDescent="0.25">
      <c r="V4114" s="2">
        <v>39724</v>
      </c>
      <c r="W4114" s="2">
        <f t="shared" si="67"/>
        <v>46203</v>
      </c>
    </row>
    <row r="4115" spans="22:23" x14ac:dyDescent="0.25">
      <c r="V4115" s="2">
        <v>39725</v>
      </c>
      <c r="W4115" s="2">
        <f t="shared" si="67"/>
        <v>46203</v>
      </c>
    </row>
    <row r="4116" spans="22:23" x14ac:dyDescent="0.25">
      <c r="V4116" s="2">
        <v>39726</v>
      </c>
      <c r="W4116" s="2">
        <f t="shared" si="67"/>
        <v>46203</v>
      </c>
    </row>
    <row r="4117" spans="22:23" x14ac:dyDescent="0.25">
      <c r="V4117" s="2">
        <v>39727</v>
      </c>
      <c r="W4117" s="2">
        <f t="shared" si="67"/>
        <v>46203</v>
      </c>
    </row>
    <row r="4118" spans="22:23" x14ac:dyDescent="0.25">
      <c r="V4118" s="2">
        <v>39728</v>
      </c>
      <c r="W4118" s="2">
        <f t="shared" si="67"/>
        <v>46203</v>
      </c>
    </row>
    <row r="4119" spans="22:23" x14ac:dyDescent="0.25">
      <c r="V4119" s="2">
        <v>39729</v>
      </c>
      <c r="W4119" s="2">
        <f t="shared" si="67"/>
        <v>46203</v>
      </c>
    </row>
    <row r="4120" spans="22:23" x14ac:dyDescent="0.25">
      <c r="V4120" s="2">
        <v>39730</v>
      </c>
      <c r="W4120" s="2">
        <f t="shared" si="67"/>
        <v>46203</v>
      </c>
    </row>
    <row r="4121" spans="22:23" x14ac:dyDescent="0.25">
      <c r="V4121" s="2">
        <v>39731</v>
      </c>
      <c r="W4121" s="2">
        <f t="shared" si="67"/>
        <v>46203</v>
      </c>
    </row>
    <row r="4122" spans="22:23" x14ac:dyDescent="0.25">
      <c r="V4122" s="2">
        <v>39732</v>
      </c>
      <c r="W4122" s="2">
        <f t="shared" si="67"/>
        <v>46203</v>
      </c>
    </row>
    <row r="4123" spans="22:23" x14ac:dyDescent="0.25">
      <c r="V4123" s="2">
        <v>39733</v>
      </c>
      <c r="W4123" s="2">
        <f t="shared" si="67"/>
        <v>46203</v>
      </c>
    </row>
    <row r="4124" spans="22:23" x14ac:dyDescent="0.25">
      <c r="V4124" s="2">
        <v>39734</v>
      </c>
      <c r="W4124" s="2">
        <f t="shared" si="67"/>
        <v>46203</v>
      </c>
    </row>
    <row r="4125" spans="22:23" x14ac:dyDescent="0.25">
      <c r="V4125" s="2">
        <v>39735</v>
      </c>
      <c r="W4125" s="2">
        <f t="shared" si="67"/>
        <v>46203</v>
      </c>
    </row>
    <row r="4126" spans="22:23" x14ac:dyDescent="0.25">
      <c r="V4126" s="2">
        <v>39736</v>
      </c>
      <c r="W4126" s="2">
        <f t="shared" si="67"/>
        <v>46203</v>
      </c>
    </row>
    <row r="4127" spans="22:23" x14ac:dyDescent="0.25">
      <c r="V4127" s="2">
        <v>39737</v>
      </c>
      <c r="W4127" s="2">
        <f t="shared" si="67"/>
        <v>46203</v>
      </c>
    </row>
    <row r="4128" spans="22:23" x14ac:dyDescent="0.25">
      <c r="V4128" s="2">
        <v>39738</v>
      </c>
      <c r="W4128" s="2">
        <f t="shared" si="67"/>
        <v>46203</v>
      </c>
    </row>
    <row r="4129" spans="22:23" x14ac:dyDescent="0.25">
      <c r="V4129" s="2">
        <v>39739</v>
      </c>
      <c r="W4129" s="2">
        <f t="shared" si="67"/>
        <v>46203</v>
      </c>
    </row>
    <row r="4130" spans="22:23" x14ac:dyDescent="0.25">
      <c r="V4130" s="2">
        <v>39740</v>
      </c>
      <c r="W4130" s="2">
        <f t="shared" si="67"/>
        <v>46203</v>
      </c>
    </row>
    <row r="4131" spans="22:23" x14ac:dyDescent="0.25">
      <c r="V4131" s="2">
        <v>39741</v>
      </c>
      <c r="W4131" s="2">
        <f t="shared" si="67"/>
        <v>46203</v>
      </c>
    </row>
    <row r="4132" spans="22:23" x14ac:dyDescent="0.25">
      <c r="V4132" s="2">
        <v>39742</v>
      </c>
      <c r="W4132" s="2">
        <f t="shared" si="67"/>
        <v>46203</v>
      </c>
    </row>
    <row r="4133" spans="22:23" x14ac:dyDescent="0.25">
      <c r="V4133" s="2">
        <v>39743</v>
      </c>
      <c r="W4133" s="2">
        <f t="shared" si="67"/>
        <v>46203</v>
      </c>
    </row>
    <row r="4134" spans="22:23" x14ac:dyDescent="0.25">
      <c r="V4134" s="2">
        <v>39744</v>
      </c>
      <c r="W4134" s="2">
        <f t="shared" si="67"/>
        <v>46203</v>
      </c>
    </row>
    <row r="4135" spans="22:23" x14ac:dyDescent="0.25">
      <c r="V4135" s="2">
        <v>39745</v>
      </c>
      <c r="W4135" s="2">
        <f t="shared" si="67"/>
        <v>46203</v>
      </c>
    </row>
    <row r="4136" spans="22:23" x14ac:dyDescent="0.25">
      <c r="V4136" s="2">
        <v>39746</v>
      </c>
      <c r="W4136" s="2">
        <f t="shared" si="67"/>
        <v>46203</v>
      </c>
    </row>
    <row r="4137" spans="22:23" x14ac:dyDescent="0.25">
      <c r="V4137" s="2">
        <v>39747</v>
      </c>
      <c r="W4137" s="2">
        <f t="shared" si="67"/>
        <v>46203</v>
      </c>
    </row>
    <row r="4138" spans="22:23" x14ac:dyDescent="0.25">
      <c r="V4138" s="2">
        <v>39748</v>
      </c>
      <c r="W4138" s="2">
        <f t="shared" si="67"/>
        <v>46203</v>
      </c>
    </row>
    <row r="4139" spans="22:23" x14ac:dyDescent="0.25">
      <c r="V4139" s="2">
        <v>39749</v>
      </c>
      <c r="W4139" s="2">
        <f t="shared" si="67"/>
        <v>46203</v>
      </c>
    </row>
    <row r="4140" spans="22:23" x14ac:dyDescent="0.25">
      <c r="V4140" s="2">
        <v>39750</v>
      </c>
      <c r="W4140" s="2">
        <f t="shared" si="67"/>
        <v>46203</v>
      </c>
    </row>
    <row r="4141" spans="22:23" x14ac:dyDescent="0.25">
      <c r="V4141" s="2">
        <v>39751</v>
      </c>
      <c r="W4141" s="2">
        <f t="shared" si="67"/>
        <v>46203</v>
      </c>
    </row>
    <row r="4142" spans="22:23" x14ac:dyDescent="0.25">
      <c r="V4142" s="2">
        <v>39752</v>
      </c>
      <c r="W4142" s="2">
        <f t="shared" si="67"/>
        <v>46203</v>
      </c>
    </row>
    <row r="4143" spans="22:23" x14ac:dyDescent="0.25">
      <c r="V4143" s="2">
        <v>39753</v>
      </c>
      <c r="W4143" s="2">
        <f t="shared" si="67"/>
        <v>46203</v>
      </c>
    </row>
    <row r="4144" spans="22:23" x14ac:dyDescent="0.25">
      <c r="V4144" s="2">
        <v>39754</v>
      </c>
      <c r="W4144" s="2">
        <f t="shared" si="67"/>
        <v>46203</v>
      </c>
    </row>
    <row r="4145" spans="22:23" x14ac:dyDescent="0.25">
      <c r="V4145" s="2">
        <v>39755</v>
      </c>
      <c r="W4145" s="2">
        <f t="shared" si="67"/>
        <v>46203</v>
      </c>
    </row>
    <row r="4146" spans="22:23" x14ac:dyDescent="0.25">
      <c r="V4146" s="2">
        <v>39756</v>
      </c>
      <c r="W4146" s="2">
        <f t="shared" si="67"/>
        <v>46203</v>
      </c>
    </row>
    <row r="4147" spans="22:23" x14ac:dyDescent="0.25">
      <c r="V4147" s="2">
        <v>39757</v>
      </c>
      <c r="W4147" s="2">
        <f t="shared" si="67"/>
        <v>46203</v>
      </c>
    </row>
    <row r="4148" spans="22:23" x14ac:dyDescent="0.25">
      <c r="V4148" s="2">
        <v>39758</v>
      </c>
      <c r="W4148" s="2">
        <f t="shared" si="67"/>
        <v>46203</v>
      </c>
    </row>
    <row r="4149" spans="22:23" x14ac:dyDescent="0.25">
      <c r="V4149" s="2">
        <v>39759</v>
      </c>
      <c r="W4149" s="2">
        <f t="shared" si="67"/>
        <v>46203</v>
      </c>
    </row>
    <row r="4150" spans="22:23" x14ac:dyDescent="0.25">
      <c r="V4150" s="2">
        <v>39760</v>
      </c>
      <c r="W4150" s="2">
        <f t="shared" ref="W4150:W4213" si="68">W4149</f>
        <v>46203</v>
      </c>
    </row>
    <row r="4151" spans="22:23" x14ac:dyDescent="0.25">
      <c r="V4151" s="2">
        <v>39761</v>
      </c>
      <c r="W4151" s="2">
        <f t="shared" si="68"/>
        <v>46203</v>
      </c>
    </row>
    <row r="4152" spans="22:23" x14ac:dyDescent="0.25">
      <c r="V4152" s="2">
        <v>39762</v>
      </c>
      <c r="W4152" s="2">
        <f t="shared" si="68"/>
        <v>46203</v>
      </c>
    </row>
    <row r="4153" spans="22:23" x14ac:dyDescent="0.25">
      <c r="V4153" s="2">
        <v>39763</v>
      </c>
      <c r="W4153" s="2">
        <f t="shared" si="68"/>
        <v>46203</v>
      </c>
    </row>
    <row r="4154" spans="22:23" x14ac:dyDescent="0.25">
      <c r="V4154" s="2">
        <v>39764</v>
      </c>
      <c r="W4154" s="2">
        <f t="shared" si="68"/>
        <v>46203</v>
      </c>
    </row>
    <row r="4155" spans="22:23" x14ac:dyDescent="0.25">
      <c r="V4155" s="2">
        <v>39765</v>
      </c>
      <c r="W4155" s="2">
        <f t="shared" si="68"/>
        <v>46203</v>
      </c>
    </row>
    <row r="4156" spans="22:23" x14ac:dyDescent="0.25">
      <c r="V4156" s="2">
        <v>39766</v>
      </c>
      <c r="W4156" s="2">
        <f t="shared" si="68"/>
        <v>46203</v>
      </c>
    </row>
    <row r="4157" spans="22:23" x14ac:dyDescent="0.25">
      <c r="V4157" s="2">
        <v>39767</v>
      </c>
      <c r="W4157" s="2">
        <f t="shared" si="68"/>
        <v>46203</v>
      </c>
    </row>
    <row r="4158" spans="22:23" x14ac:dyDescent="0.25">
      <c r="V4158" s="2">
        <v>39768</v>
      </c>
      <c r="W4158" s="2">
        <f t="shared" si="68"/>
        <v>46203</v>
      </c>
    </row>
    <row r="4159" spans="22:23" x14ac:dyDescent="0.25">
      <c r="V4159" s="2">
        <v>39769</v>
      </c>
      <c r="W4159" s="2">
        <f t="shared" si="68"/>
        <v>46203</v>
      </c>
    </row>
    <row r="4160" spans="22:23" x14ac:dyDescent="0.25">
      <c r="V4160" s="2">
        <v>39770</v>
      </c>
      <c r="W4160" s="2">
        <f t="shared" si="68"/>
        <v>46203</v>
      </c>
    </row>
    <row r="4161" spans="22:23" x14ac:dyDescent="0.25">
      <c r="V4161" s="2">
        <v>39771</v>
      </c>
      <c r="W4161" s="2">
        <f t="shared" si="68"/>
        <v>46203</v>
      </c>
    </row>
    <row r="4162" spans="22:23" x14ac:dyDescent="0.25">
      <c r="V4162" s="2">
        <v>39772</v>
      </c>
      <c r="W4162" s="2">
        <f t="shared" si="68"/>
        <v>46203</v>
      </c>
    </row>
    <row r="4163" spans="22:23" x14ac:dyDescent="0.25">
      <c r="V4163" s="2">
        <v>39773</v>
      </c>
      <c r="W4163" s="2">
        <f t="shared" si="68"/>
        <v>46203</v>
      </c>
    </row>
    <row r="4164" spans="22:23" x14ac:dyDescent="0.25">
      <c r="V4164" s="2">
        <v>39774</v>
      </c>
      <c r="W4164" s="2">
        <f t="shared" si="68"/>
        <v>46203</v>
      </c>
    </row>
    <row r="4165" spans="22:23" x14ac:dyDescent="0.25">
      <c r="V4165" s="2">
        <v>39775</v>
      </c>
      <c r="W4165" s="2">
        <f t="shared" si="68"/>
        <v>46203</v>
      </c>
    </row>
    <row r="4166" spans="22:23" x14ac:dyDescent="0.25">
      <c r="V4166" s="2">
        <v>39776</v>
      </c>
      <c r="W4166" s="2">
        <f t="shared" si="68"/>
        <v>46203</v>
      </c>
    </row>
    <row r="4167" spans="22:23" x14ac:dyDescent="0.25">
      <c r="V4167" s="2">
        <v>39777</v>
      </c>
      <c r="W4167" s="2">
        <f t="shared" si="68"/>
        <v>46203</v>
      </c>
    </row>
    <row r="4168" spans="22:23" x14ac:dyDescent="0.25">
      <c r="V4168" s="2">
        <v>39778</v>
      </c>
      <c r="W4168" s="2">
        <f t="shared" si="68"/>
        <v>46203</v>
      </c>
    </row>
    <row r="4169" spans="22:23" x14ac:dyDescent="0.25">
      <c r="V4169" s="2">
        <v>39779</v>
      </c>
      <c r="W4169" s="2">
        <f t="shared" si="68"/>
        <v>46203</v>
      </c>
    </row>
    <row r="4170" spans="22:23" x14ac:dyDescent="0.25">
      <c r="V4170" s="2">
        <v>39780</v>
      </c>
      <c r="W4170" s="2">
        <f t="shared" si="68"/>
        <v>46203</v>
      </c>
    </row>
    <row r="4171" spans="22:23" x14ac:dyDescent="0.25">
      <c r="V4171" s="2">
        <v>39781</v>
      </c>
      <c r="W4171" s="2">
        <f t="shared" si="68"/>
        <v>46203</v>
      </c>
    </row>
    <row r="4172" spans="22:23" x14ac:dyDescent="0.25">
      <c r="V4172" s="2">
        <v>39782</v>
      </c>
      <c r="W4172" s="2">
        <f t="shared" si="68"/>
        <v>46203</v>
      </c>
    </row>
    <row r="4173" spans="22:23" x14ac:dyDescent="0.25">
      <c r="V4173" s="2">
        <v>39783</v>
      </c>
      <c r="W4173" s="2">
        <f t="shared" si="68"/>
        <v>46203</v>
      </c>
    </row>
    <row r="4174" spans="22:23" x14ac:dyDescent="0.25">
      <c r="V4174" s="2">
        <v>39784</v>
      </c>
      <c r="W4174" s="2">
        <f t="shared" si="68"/>
        <v>46203</v>
      </c>
    </row>
    <row r="4175" spans="22:23" x14ac:dyDescent="0.25">
      <c r="V4175" s="2">
        <v>39785</v>
      </c>
      <c r="W4175" s="2">
        <f t="shared" si="68"/>
        <v>46203</v>
      </c>
    </row>
    <row r="4176" spans="22:23" x14ac:dyDescent="0.25">
      <c r="V4176" s="2">
        <v>39786</v>
      </c>
      <c r="W4176" s="2">
        <f t="shared" si="68"/>
        <v>46203</v>
      </c>
    </row>
    <row r="4177" spans="22:23" x14ac:dyDescent="0.25">
      <c r="V4177" s="2">
        <v>39787</v>
      </c>
      <c r="W4177" s="2">
        <f t="shared" si="68"/>
        <v>46203</v>
      </c>
    </row>
    <row r="4178" spans="22:23" x14ac:dyDescent="0.25">
      <c r="V4178" s="2">
        <v>39788</v>
      </c>
      <c r="W4178" s="2">
        <f t="shared" si="68"/>
        <v>46203</v>
      </c>
    </row>
    <row r="4179" spans="22:23" x14ac:dyDescent="0.25">
      <c r="V4179" s="2">
        <v>39789</v>
      </c>
      <c r="W4179" s="2">
        <f t="shared" si="68"/>
        <v>46203</v>
      </c>
    </row>
    <row r="4180" spans="22:23" x14ac:dyDescent="0.25">
      <c r="V4180" s="2">
        <v>39790</v>
      </c>
      <c r="W4180" s="2">
        <f t="shared" si="68"/>
        <v>46203</v>
      </c>
    </row>
    <row r="4181" spans="22:23" x14ac:dyDescent="0.25">
      <c r="V4181" s="2">
        <v>39791</v>
      </c>
      <c r="W4181" s="2">
        <f t="shared" si="68"/>
        <v>46203</v>
      </c>
    </row>
    <row r="4182" spans="22:23" x14ac:dyDescent="0.25">
      <c r="V4182" s="2">
        <v>39792</v>
      </c>
      <c r="W4182" s="2">
        <f t="shared" si="68"/>
        <v>46203</v>
      </c>
    </row>
    <row r="4183" spans="22:23" x14ac:dyDescent="0.25">
      <c r="V4183" s="2">
        <v>39793</v>
      </c>
      <c r="W4183" s="2">
        <f t="shared" si="68"/>
        <v>46203</v>
      </c>
    </row>
    <row r="4184" spans="22:23" x14ac:dyDescent="0.25">
      <c r="V4184" s="2">
        <v>39794</v>
      </c>
      <c r="W4184" s="2">
        <f t="shared" si="68"/>
        <v>46203</v>
      </c>
    </row>
    <row r="4185" spans="22:23" x14ac:dyDescent="0.25">
      <c r="V4185" s="2">
        <v>39795</v>
      </c>
      <c r="W4185" s="2">
        <f t="shared" si="68"/>
        <v>46203</v>
      </c>
    </row>
    <row r="4186" spans="22:23" x14ac:dyDescent="0.25">
      <c r="V4186" s="2">
        <v>39796</v>
      </c>
      <c r="W4186" s="2">
        <f t="shared" si="68"/>
        <v>46203</v>
      </c>
    </row>
    <row r="4187" spans="22:23" x14ac:dyDescent="0.25">
      <c r="V4187" s="2">
        <v>39797</v>
      </c>
      <c r="W4187" s="2">
        <f t="shared" si="68"/>
        <v>46203</v>
      </c>
    </row>
    <row r="4188" spans="22:23" x14ac:dyDescent="0.25">
      <c r="V4188" s="2">
        <v>39798</v>
      </c>
      <c r="W4188" s="2">
        <f t="shared" si="68"/>
        <v>46203</v>
      </c>
    </row>
    <row r="4189" spans="22:23" x14ac:dyDescent="0.25">
      <c r="V4189" s="2">
        <v>39799</v>
      </c>
      <c r="W4189" s="2">
        <f t="shared" si="68"/>
        <v>46203</v>
      </c>
    </row>
    <row r="4190" spans="22:23" x14ac:dyDescent="0.25">
      <c r="V4190" s="2">
        <v>39800</v>
      </c>
      <c r="W4190" s="2">
        <f t="shared" si="68"/>
        <v>46203</v>
      </c>
    </row>
    <row r="4191" spans="22:23" x14ac:dyDescent="0.25">
      <c r="V4191" s="2">
        <v>39801</v>
      </c>
      <c r="W4191" s="2">
        <f t="shared" si="68"/>
        <v>46203</v>
      </c>
    </row>
    <row r="4192" spans="22:23" x14ac:dyDescent="0.25">
      <c r="V4192" s="2">
        <v>39802</v>
      </c>
      <c r="W4192" s="2">
        <f t="shared" si="68"/>
        <v>46203</v>
      </c>
    </row>
    <row r="4193" spans="22:23" x14ac:dyDescent="0.25">
      <c r="V4193" s="2">
        <v>39803</v>
      </c>
      <c r="W4193" s="2">
        <f t="shared" si="68"/>
        <v>46203</v>
      </c>
    </row>
    <row r="4194" spans="22:23" x14ac:dyDescent="0.25">
      <c r="V4194" s="2">
        <v>39804</v>
      </c>
      <c r="W4194" s="2">
        <f t="shared" si="68"/>
        <v>46203</v>
      </c>
    </row>
    <row r="4195" spans="22:23" x14ac:dyDescent="0.25">
      <c r="V4195" s="2">
        <v>39805</v>
      </c>
      <c r="W4195" s="2">
        <f t="shared" si="68"/>
        <v>46203</v>
      </c>
    </row>
    <row r="4196" spans="22:23" x14ac:dyDescent="0.25">
      <c r="V4196" s="2">
        <v>39806</v>
      </c>
      <c r="W4196" s="2">
        <f t="shared" si="68"/>
        <v>46203</v>
      </c>
    </row>
    <row r="4197" spans="22:23" x14ac:dyDescent="0.25">
      <c r="V4197" s="2">
        <v>39807</v>
      </c>
      <c r="W4197" s="2">
        <f t="shared" si="68"/>
        <v>46203</v>
      </c>
    </row>
    <row r="4198" spans="22:23" x14ac:dyDescent="0.25">
      <c r="V4198" s="2">
        <v>39808</v>
      </c>
      <c r="W4198" s="2">
        <f t="shared" si="68"/>
        <v>46203</v>
      </c>
    </row>
    <row r="4199" spans="22:23" x14ac:dyDescent="0.25">
      <c r="V4199" s="2">
        <v>39809</v>
      </c>
      <c r="W4199" s="2">
        <f t="shared" si="68"/>
        <v>46203</v>
      </c>
    </row>
    <row r="4200" spans="22:23" x14ac:dyDescent="0.25">
      <c r="V4200" s="2">
        <v>39810</v>
      </c>
      <c r="W4200" s="2">
        <f t="shared" si="68"/>
        <v>46203</v>
      </c>
    </row>
    <row r="4201" spans="22:23" x14ac:dyDescent="0.25">
      <c r="V4201" s="2">
        <v>39811</v>
      </c>
      <c r="W4201" s="2">
        <f t="shared" si="68"/>
        <v>46203</v>
      </c>
    </row>
    <row r="4202" spans="22:23" x14ac:dyDescent="0.25">
      <c r="V4202" s="2">
        <v>39812</v>
      </c>
      <c r="W4202" s="2">
        <f t="shared" si="68"/>
        <v>46203</v>
      </c>
    </row>
    <row r="4203" spans="22:23" x14ac:dyDescent="0.25">
      <c r="V4203" s="2">
        <v>39813</v>
      </c>
      <c r="W4203" s="2">
        <f t="shared" si="68"/>
        <v>46203</v>
      </c>
    </row>
    <row r="4204" spans="22:23" x14ac:dyDescent="0.25">
      <c r="V4204" s="2">
        <v>39814</v>
      </c>
      <c r="W4204" s="2">
        <f t="shared" si="68"/>
        <v>46203</v>
      </c>
    </row>
    <row r="4205" spans="22:23" x14ac:dyDescent="0.25">
      <c r="V4205" s="2">
        <v>39815</v>
      </c>
      <c r="W4205" s="2">
        <f t="shared" si="68"/>
        <v>46203</v>
      </c>
    </row>
    <row r="4206" spans="22:23" x14ac:dyDescent="0.25">
      <c r="V4206" s="2">
        <v>39816</v>
      </c>
      <c r="W4206" s="2">
        <f t="shared" si="68"/>
        <v>46203</v>
      </c>
    </row>
    <row r="4207" spans="22:23" x14ac:dyDescent="0.25">
      <c r="V4207" s="2">
        <v>39817</v>
      </c>
      <c r="W4207" s="2">
        <f t="shared" si="68"/>
        <v>46203</v>
      </c>
    </row>
    <row r="4208" spans="22:23" x14ac:dyDescent="0.25">
      <c r="V4208" s="2">
        <v>39818</v>
      </c>
      <c r="W4208" s="2">
        <f t="shared" si="68"/>
        <v>46203</v>
      </c>
    </row>
    <row r="4209" spans="22:23" x14ac:dyDescent="0.25">
      <c r="V4209" s="2">
        <v>39819</v>
      </c>
      <c r="W4209" s="2">
        <f t="shared" si="68"/>
        <v>46203</v>
      </c>
    </row>
    <row r="4210" spans="22:23" x14ac:dyDescent="0.25">
      <c r="V4210" s="2">
        <v>39820</v>
      </c>
      <c r="W4210" s="2">
        <f t="shared" si="68"/>
        <v>46203</v>
      </c>
    </row>
    <row r="4211" spans="22:23" x14ac:dyDescent="0.25">
      <c r="V4211" s="2">
        <v>39821</v>
      </c>
      <c r="W4211" s="2">
        <f t="shared" si="68"/>
        <v>46203</v>
      </c>
    </row>
    <row r="4212" spans="22:23" x14ac:dyDescent="0.25">
      <c r="V4212" s="2">
        <v>39822</v>
      </c>
      <c r="W4212" s="2">
        <f t="shared" si="68"/>
        <v>46203</v>
      </c>
    </row>
    <row r="4213" spans="22:23" x14ac:dyDescent="0.25">
      <c r="V4213" s="2">
        <v>39823</v>
      </c>
      <c r="W4213" s="2">
        <f t="shared" si="68"/>
        <v>46203</v>
      </c>
    </row>
    <row r="4214" spans="22:23" x14ac:dyDescent="0.25">
      <c r="V4214" s="2">
        <v>39824</v>
      </c>
      <c r="W4214" s="2">
        <f t="shared" ref="W4214:W4277" si="69">W4213</f>
        <v>46203</v>
      </c>
    </row>
    <row r="4215" spans="22:23" x14ac:dyDescent="0.25">
      <c r="V4215" s="2">
        <v>39825</v>
      </c>
      <c r="W4215" s="2">
        <f t="shared" si="69"/>
        <v>46203</v>
      </c>
    </row>
    <row r="4216" spans="22:23" x14ac:dyDescent="0.25">
      <c r="V4216" s="2">
        <v>39826</v>
      </c>
      <c r="W4216" s="2">
        <f t="shared" si="69"/>
        <v>46203</v>
      </c>
    </row>
    <row r="4217" spans="22:23" x14ac:dyDescent="0.25">
      <c r="V4217" s="2">
        <v>39827</v>
      </c>
      <c r="W4217" s="2">
        <f t="shared" si="69"/>
        <v>46203</v>
      </c>
    </row>
    <row r="4218" spans="22:23" x14ac:dyDescent="0.25">
      <c r="V4218" s="2">
        <v>39828</v>
      </c>
      <c r="W4218" s="2">
        <f t="shared" si="69"/>
        <v>46203</v>
      </c>
    </row>
    <row r="4219" spans="22:23" x14ac:dyDescent="0.25">
      <c r="V4219" s="2">
        <v>39829</v>
      </c>
      <c r="W4219" s="2">
        <f t="shared" si="69"/>
        <v>46203</v>
      </c>
    </row>
    <row r="4220" spans="22:23" x14ac:dyDescent="0.25">
      <c r="V4220" s="2">
        <v>39830</v>
      </c>
      <c r="W4220" s="2">
        <f t="shared" si="69"/>
        <v>46203</v>
      </c>
    </row>
    <row r="4221" spans="22:23" x14ac:dyDescent="0.25">
      <c r="V4221" s="2">
        <v>39831</v>
      </c>
      <c r="W4221" s="2">
        <f t="shared" si="69"/>
        <v>46203</v>
      </c>
    </row>
    <row r="4222" spans="22:23" x14ac:dyDescent="0.25">
      <c r="V4222" s="2">
        <v>39832</v>
      </c>
      <c r="W4222" s="2">
        <f t="shared" si="69"/>
        <v>46203</v>
      </c>
    </row>
    <row r="4223" spans="22:23" x14ac:dyDescent="0.25">
      <c r="V4223" s="2">
        <v>39833</v>
      </c>
      <c r="W4223" s="2">
        <f t="shared" si="69"/>
        <v>46203</v>
      </c>
    </row>
    <row r="4224" spans="22:23" x14ac:dyDescent="0.25">
      <c r="V4224" s="2">
        <v>39834</v>
      </c>
      <c r="W4224" s="2">
        <f t="shared" si="69"/>
        <v>46203</v>
      </c>
    </row>
    <row r="4225" spans="22:23" x14ac:dyDescent="0.25">
      <c r="V4225" s="2">
        <v>39835</v>
      </c>
      <c r="W4225" s="2">
        <f t="shared" si="69"/>
        <v>46203</v>
      </c>
    </row>
    <row r="4226" spans="22:23" x14ac:dyDescent="0.25">
      <c r="V4226" s="2">
        <v>39836</v>
      </c>
      <c r="W4226" s="2">
        <f t="shared" si="69"/>
        <v>46203</v>
      </c>
    </row>
    <row r="4227" spans="22:23" x14ac:dyDescent="0.25">
      <c r="V4227" s="2">
        <v>39837</v>
      </c>
      <c r="W4227" s="2">
        <f t="shared" si="69"/>
        <v>46203</v>
      </c>
    </row>
    <row r="4228" spans="22:23" x14ac:dyDescent="0.25">
      <c r="V4228" s="2">
        <v>39838</v>
      </c>
      <c r="W4228" s="2">
        <f t="shared" si="69"/>
        <v>46203</v>
      </c>
    </row>
    <row r="4229" spans="22:23" x14ac:dyDescent="0.25">
      <c r="V4229" s="2">
        <v>39839</v>
      </c>
      <c r="W4229" s="2">
        <f t="shared" si="69"/>
        <v>46203</v>
      </c>
    </row>
    <row r="4230" spans="22:23" x14ac:dyDescent="0.25">
      <c r="V4230" s="2">
        <v>39840</v>
      </c>
      <c r="W4230" s="2">
        <f t="shared" si="69"/>
        <v>46203</v>
      </c>
    </row>
    <row r="4231" spans="22:23" x14ac:dyDescent="0.25">
      <c r="V4231" s="2">
        <v>39841</v>
      </c>
      <c r="W4231" s="2">
        <f t="shared" si="69"/>
        <v>46203</v>
      </c>
    </row>
    <row r="4232" spans="22:23" x14ac:dyDescent="0.25">
      <c r="V4232" s="2">
        <v>39842</v>
      </c>
      <c r="W4232" s="2">
        <f t="shared" si="69"/>
        <v>46203</v>
      </c>
    </row>
    <row r="4233" spans="22:23" x14ac:dyDescent="0.25">
      <c r="V4233" s="2">
        <v>39843</v>
      </c>
      <c r="W4233" s="2">
        <f t="shared" si="69"/>
        <v>46203</v>
      </c>
    </row>
    <row r="4234" spans="22:23" x14ac:dyDescent="0.25">
      <c r="V4234" s="2">
        <v>39844</v>
      </c>
      <c r="W4234" s="2">
        <f t="shared" si="69"/>
        <v>46203</v>
      </c>
    </row>
    <row r="4235" spans="22:23" x14ac:dyDescent="0.25">
      <c r="V4235" s="2">
        <v>39845</v>
      </c>
      <c r="W4235" s="2">
        <f t="shared" si="69"/>
        <v>46203</v>
      </c>
    </row>
    <row r="4236" spans="22:23" x14ac:dyDescent="0.25">
      <c r="V4236" s="2">
        <v>39846</v>
      </c>
      <c r="W4236" s="2">
        <f t="shared" si="69"/>
        <v>46203</v>
      </c>
    </row>
    <row r="4237" spans="22:23" x14ac:dyDescent="0.25">
      <c r="V4237" s="2">
        <v>39847</v>
      </c>
      <c r="W4237" s="2">
        <f t="shared" si="69"/>
        <v>46203</v>
      </c>
    </row>
    <row r="4238" spans="22:23" x14ac:dyDescent="0.25">
      <c r="V4238" s="2">
        <v>39848</v>
      </c>
      <c r="W4238" s="2">
        <f t="shared" si="69"/>
        <v>46203</v>
      </c>
    </row>
    <row r="4239" spans="22:23" x14ac:dyDescent="0.25">
      <c r="V4239" s="2">
        <v>39849</v>
      </c>
      <c r="W4239" s="2">
        <f t="shared" si="69"/>
        <v>46203</v>
      </c>
    </row>
    <row r="4240" spans="22:23" x14ac:dyDescent="0.25">
      <c r="V4240" s="2">
        <v>39850</v>
      </c>
      <c r="W4240" s="2">
        <f t="shared" si="69"/>
        <v>46203</v>
      </c>
    </row>
    <row r="4241" spans="22:23" x14ac:dyDescent="0.25">
      <c r="V4241" s="2">
        <v>39851</v>
      </c>
      <c r="W4241" s="2">
        <f t="shared" si="69"/>
        <v>46203</v>
      </c>
    </row>
    <row r="4242" spans="22:23" x14ac:dyDescent="0.25">
      <c r="V4242" s="2">
        <v>39852</v>
      </c>
      <c r="W4242" s="2">
        <f t="shared" si="69"/>
        <v>46203</v>
      </c>
    </row>
    <row r="4243" spans="22:23" x14ac:dyDescent="0.25">
      <c r="V4243" s="2">
        <v>39853</v>
      </c>
      <c r="W4243" s="2">
        <f t="shared" si="69"/>
        <v>46203</v>
      </c>
    </row>
    <row r="4244" spans="22:23" x14ac:dyDescent="0.25">
      <c r="V4244" s="2">
        <v>39854</v>
      </c>
      <c r="W4244" s="2">
        <f t="shared" si="69"/>
        <v>46203</v>
      </c>
    </row>
    <row r="4245" spans="22:23" x14ac:dyDescent="0.25">
      <c r="V4245" s="2">
        <v>39855</v>
      </c>
      <c r="W4245" s="2">
        <f t="shared" si="69"/>
        <v>46203</v>
      </c>
    </row>
    <row r="4246" spans="22:23" x14ac:dyDescent="0.25">
      <c r="V4246" s="2">
        <v>39856</v>
      </c>
      <c r="W4246" s="2">
        <f t="shared" si="69"/>
        <v>46203</v>
      </c>
    </row>
    <row r="4247" spans="22:23" x14ac:dyDescent="0.25">
      <c r="V4247" s="2">
        <v>39857</v>
      </c>
      <c r="W4247" s="2">
        <f t="shared" si="69"/>
        <v>46203</v>
      </c>
    </row>
    <row r="4248" spans="22:23" x14ac:dyDescent="0.25">
      <c r="V4248" s="2">
        <v>39858</v>
      </c>
      <c r="W4248" s="2">
        <f t="shared" si="69"/>
        <v>46203</v>
      </c>
    </row>
    <row r="4249" spans="22:23" x14ac:dyDescent="0.25">
      <c r="V4249" s="2">
        <v>39859</v>
      </c>
      <c r="W4249" s="2">
        <f t="shared" si="69"/>
        <v>46203</v>
      </c>
    </row>
    <row r="4250" spans="22:23" x14ac:dyDescent="0.25">
      <c r="V4250" s="2">
        <v>39860</v>
      </c>
      <c r="W4250" s="2">
        <f t="shared" si="69"/>
        <v>46203</v>
      </c>
    </row>
    <row r="4251" spans="22:23" x14ac:dyDescent="0.25">
      <c r="V4251" s="2">
        <v>39861</v>
      </c>
      <c r="W4251" s="2">
        <f t="shared" si="69"/>
        <v>46203</v>
      </c>
    </row>
    <row r="4252" spans="22:23" x14ac:dyDescent="0.25">
      <c r="V4252" s="2">
        <v>39862</v>
      </c>
      <c r="W4252" s="2">
        <f t="shared" si="69"/>
        <v>46203</v>
      </c>
    </row>
    <row r="4253" spans="22:23" x14ac:dyDescent="0.25">
      <c r="V4253" s="2">
        <v>39863</v>
      </c>
      <c r="W4253" s="2">
        <f t="shared" si="69"/>
        <v>46203</v>
      </c>
    </row>
    <row r="4254" spans="22:23" x14ac:dyDescent="0.25">
      <c r="V4254" s="2">
        <v>39864</v>
      </c>
      <c r="W4254" s="2">
        <f t="shared" si="69"/>
        <v>46203</v>
      </c>
    </row>
    <row r="4255" spans="22:23" x14ac:dyDescent="0.25">
      <c r="V4255" s="2">
        <v>39865</v>
      </c>
      <c r="W4255" s="2">
        <f t="shared" si="69"/>
        <v>46203</v>
      </c>
    </row>
    <row r="4256" spans="22:23" x14ac:dyDescent="0.25">
      <c r="V4256" s="2">
        <v>39866</v>
      </c>
      <c r="W4256" s="2">
        <f t="shared" si="69"/>
        <v>46203</v>
      </c>
    </row>
    <row r="4257" spans="22:23" x14ac:dyDescent="0.25">
      <c r="V4257" s="2">
        <v>39867</v>
      </c>
      <c r="W4257" s="2">
        <f t="shared" si="69"/>
        <v>46203</v>
      </c>
    </row>
    <row r="4258" spans="22:23" x14ac:dyDescent="0.25">
      <c r="V4258" s="2">
        <v>39868</v>
      </c>
      <c r="W4258" s="2">
        <f t="shared" si="69"/>
        <v>46203</v>
      </c>
    </row>
    <row r="4259" spans="22:23" x14ac:dyDescent="0.25">
      <c r="V4259" s="2">
        <v>39869</v>
      </c>
      <c r="W4259" s="2">
        <f t="shared" si="69"/>
        <v>46203</v>
      </c>
    </row>
    <row r="4260" spans="22:23" x14ac:dyDescent="0.25">
      <c r="V4260" s="2">
        <v>39870</v>
      </c>
      <c r="W4260" s="2">
        <f t="shared" si="69"/>
        <v>46203</v>
      </c>
    </row>
    <row r="4261" spans="22:23" x14ac:dyDescent="0.25">
      <c r="V4261" s="2">
        <v>39871</v>
      </c>
      <c r="W4261" s="2">
        <f t="shared" si="69"/>
        <v>46203</v>
      </c>
    </row>
    <row r="4262" spans="22:23" x14ac:dyDescent="0.25">
      <c r="V4262" s="2">
        <v>39872</v>
      </c>
      <c r="W4262" s="2">
        <f t="shared" si="69"/>
        <v>46203</v>
      </c>
    </row>
    <row r="4263" spans="22:23" x14ac:dyDescent="0.25">
      <c r="V4263" s="2">
        <v>39873</v>
      </c>
      <c r="W4263" s="2">
        <f t="shared" si="69"/>
        <v>46203</v>
      </c>
    </row>
    <row r="4264" spans="22:23" x14ac:dyDescent="0.25">
      <c r="V4264" s="2">
        <v>39874</v>
      </c>
      <c r="W4264" s="2">
        <f t="shared" si="69"/>
        <v>46203</v>
      </c>
    </row>
    <row r="4265" spans="22:23" x14ac:dyDescent="0.25">
      <c r="V4265" s="2">
        <v>39875</v>
      </c>
      <c r="W4265" s="2">
        <f t="shared" si="69"/>
        <v>46203</v>
      </c>
    </row>
    <row r="4266" spans="22:23" x14ac:dyDescent="0.25">
      <c r="V4266" s="2">
        <v>39876</v>
      </c>
      <c r="W4266" s="2">
        <f t="shared" si="69"/>
        <v>46203</v>
      </c>
    </row>
    <row r="4267" spans="22:23" x14ac:dyDescent="0.25">
      <c r="V4267" s="2">
        <v>39877</v>
      </c>
      <c r="W4267" s="2">
        <f t="shared" si="69"/>
        <v>46203</v>
      </c>
    </row>
    <row r="4268" spans="22:23" x14ac:dyDescent="0.25">
      <c r="V4268" s="2">
        <v>39878</v>
      </c>
      <c r="W4268" s="2">
        <f t="shared" si="69"/>
        <v>46203</v>
      </c>
    </row>
    <row r="4269" spans="22:23" x14ac:dyDescent="0.25">
      <c r="V4269" s="2">
        <v>39879</v>
      </c>
      <c r="W4269" s="2">
        <f t="shared" si="69"/>
        <v>46203</v>
      </c>
    </row>
    <row r="4270" spans="22:23" x14ac:dyDescent="0.25">
      <c r="V4270" s="2">
        <v>39880</v>
      </c>
      <c r="W4270" s="2">
        <f t="shared" si="69"/>
        <v>46203</v>
      </c>
    </row>
    <row r="4271" spans="22:23" x14ac:dyDescent="0.25">
      <c r="V4271" s="2">
        <v>39881</v>
      </c>
      <c r="W4271" s="2">
        <f t="shared" si="69"/>
        <v>46203</v>
      </c>
    </row>
    <row r="4272" spans="22:23" x14ac:dyDescent="0.25">
      <c r="V4272" s="2">
        <v>39882</v>
      </c>
      <c r="W4272" s="2">
        <f t="shared" si="69"/>
        <v>46203</v>
      </c>
    </row>
    <row r="4273" spans="22:23" x14ac:dyDescent="0.25">
      <c r="V4273" s="2">
        <v>39883</v>
      </c>
      <c r="W4273" s="2">
        <f t="shared" si="69"/>
        <v>46203</v>
      </c>
    </row>
    <row r="4274" spans="22:23" x14ac:dyDescent="0.25">
      <c r="V4274" s="2">
        <v>39884</v>
      </c>
      <c r="W4274" s="2">
        <f t="shared" si="69"/>
        <v>46203</v>
      </c>
    </row>
    <row r="4275" spans="22:23" x14ac:dyDescent="0.25">
      <c r="V4275" s="2">
        <v>39885</v>
      </c>
      <c r="W4275" s="2">
        <f t="shared" si="69"/>
        <v>46203</v>
      </c>
    </row>
    <row r="4276" spans="22:23" x14ac:dyDescent="0.25">
      <c r="V4276" s="2">
        <v>39886</v>
      </c>
      <c r="W4276" s="2">
        <f t="shared" si="69"/>
        <v>46203</v>
      </c>
    </row>
    <row r="4277" spans="22:23" x14ac:dyDescent="0.25">
      <c r="V4277" s="2">
        <v>39887</v>
      </c>
      <c r="W4277" s="2">
        <f t="shared" si="69"/>
        <v>46203</v>
      </c>
    </row>
    <row r="4278" spans="22:23" x14ac:dyDescent="0.25">
      <c r="V4278" s="2">
        <v>39888</v>
      </c>
      <c r="W4278" s="2">
        <f t="shared" ref="W4278:W4341" si="70">W4277</f>
        <v>46203</v>
      </c>
    </row>
    <row r="4279" spans="22:23" x14ac:dyDescent="0.25">
      <c r="V4279" s="2">
        <v>39889</v>
      </c>
      <c r="W4279" s="2">
        <f t="shared" si="70"/>
        <v>46203</v>
      </c>
    </row>
    <row r="4280" spans="22:23" x14ac:dyDescent="0.25">
      <c r="V4280" s="2">
        <v>39890</v>
      </c>
      <c r="W4280" s="2">
        <f t="shared" si="70"/>
        <v>46203</v>
      </c>
    </row>
    <row r="4281" spans="22:23" x14ac:dyDescent="0.25">
      <c r="V4281" s="2">
        <v>39891</v>
      </c>
      <c r="W4281" s="2">
        <f t="shared" si="70"/>
        <v>46203</v>
      </c>
    </row>
    <row r="4282" spans="22:23" x14ac:dyDescent="0.25">
      <c r="V4282" s="2">
        <v>39892</v>
      </c>
      <c r="W4282" s="2">
        <f t="shared" si="70"/>
        <v>46203</v>
      </c>
    </row>
    <row r="4283" spans="22:23" x14ac:dyDescent="0.25">
      <c r="V4283" s="2">
        <v>39893</v>
      </c>
      <c r="W4283" s="2">
        <f t="shared" si="70"/>
        <v>46203</v>
      </c>
    </row>
    <row r="4284" spans="22:23" x14ac:dyDescent="0.25">
      <c r="V4284" s="2">
        <v>39894</v>
      </c>
      <c r="W4284" s="2">
        <f t="shared" si="70"/>
        <v>46203</v>
      </c>
    </row>
    <row r="4285" spans="22:23" x14ac:dyDescent="0.25">
      <c r="V4285" s="2">
        <v>39895</v>
      </c>
      <c r="W4285" s="2">
        <f t="shared" si="70"/>
        <v>46203</v>
      </c>
    </row>
    <row r="4286" spans="22:23" x14ac:dyDescent="0.25">
      <c r="V4286" s="2">
        <v>39896</v>
      </c>
      <c r="W4286" s="2">
        <f t="shared" si="70"/>
        <v>46203</v>
      </c>
    </row>
    <row r="4287" spans="22:23" x14ac:dyDescent="0.25">
      <c r="V4287" s="2">
        <v>39897</v>
      </c>
      <c r="W4287" s="2">
        <f t="shared" si="70"/>
        <v>46203</v>
      </c>
    </row>
    <row r="4288" spans="22:23" x14ac:dyDescent="0.25">
      <c r="V4288" s="2">
        <v>39898</v>
      </c>
      <c r="W4288" s="2">
        <f t="shared" si="70"/>
        <v>46203</v>
      </c>
    </row>
    <row r="4289" spans="22:23" x14ac:dyDescent="0.25">
      <c r="V4289" s="2">
        <v>39899</v>
      </c>
      <c r="W4289" s="2">
        <f t="shared" si="70"/>
        <v>46203</v>
      </c>
    </row>
    <row r="4290" spans="22:23" x14ac:dyDescent="0.25">
      <c r="V4290" s="2">
        <v>39900</v>
      </c>
      <c r="W4290" s="2">
        <f t="shared" si="70"/>
        <v>46203</v>
      </c>
    </row>
    <row r="4291" spans="22:23" x14ac:dyDescent="0.25">
      <c r="V4291" s="2">
        <v>39901</v>
      </c>
      <c r="W4291" s="2">
        <f t="shared" si="70"/>
        <v>46203</v>
      </c>
    </row>
    <row r="4292" spans="22:23" x14ac:dyDescent="0.25">
      <c r="V4292" s="2">
        <v>39902</v>
      </c>
      <c r="W4292" s="2">
        <f t="shared" si="70"/>
        <v>46203</v>
      </c>
    </row>
    <row r="4293" spans="22:23" x14ac:dyDescent="0.25">
      <c r="V4293" s="2">
        <v>39903</v>
      </c>
      <c r="W4293" s="2">
        <f t="shared" si="70"/>
        <v>46203</v>
      </c>
    </row>
    <row r="4294" spans="22:23" x14ac:dyDescent="0.25">
      <c r="V4294" s="2">
        <v>39904</v>
      </c>
      <c r="W4294" s="2">
        <f t="shared" si="70"/>
        <v>46203</v>
      </c>
    </row>
    <row r="4295" spans="22:23" x14ac:dyDescent="0.25">
      <c r="V4295" s="2">
        <v>39905</v>
      </c>
      <c r="W4295" s="2">
        <f t="shared" si="70"/>
        <v>46203</v>
      </c>
    </row>
    <row r="4296" spans="22:23" x14ac:dyDescent="0.25">
      <c r="V4296" s="2">
        <v>39906</v>
      </c>
      <c r="W4296" s="2">
        <f t="shared" si="70"/>
        <v>46203</v>
      </c>
    </row>
    <row r="4297" spans="22:23" x14ac:dyDescent="0.25">
      <c r="V4297" s="2">
        <v>39907</v>
      </c>
      <c r="W4297" s="2">
        <f t="shared" si="70"/>
        <v>46203</v>
      </c>
    </row>
    <row r="4298" spans="22:23" x14ac:dyDescent="0.25">
      <c r="V4298" s="2">
        <v>39908</v>
      </c>
      <c r="W4298" s="2">
        <f t="shared" si="70"/>
        <v>46203</v>
      </c>
    </row>
    <row r="4299" spans="22:23" x14ac:dyDescent="0.25">
      <c r="V4299" s="2">
        <v>39909</v>
      </c>
      <c r="W4299" s="2">
        <f t="shared" si="70"/>
        <v>46203</v>
      </c>
    </row>
    <row r="4300" spans="22:23" x14ac:dyDescent="0.25">
      <c r="V4300" s="2">
        <v>39910</v>
      </c>
      <c r="W4300" s="2">
        <f t="shared" si="70"/>
        <v>46203</v>
      </c>
    </row>
    <row r="4301" spans="22:23" x14ac:dyDescent="0.25">
      <c r="V4301" s="2">
        <v>39911</v>
      </c>
      <c r="W4301" s="2">
        <f t="shared" si="70"/>
        <v>46203</v>
      </c>
    </row>
    <row r="4302" spans="22:23" x14ac:dyDescent="0.25">
      <c r="V4302" s="2">
        <v>39912</v>
      </c>
      <c r="W4302" s="2">
        <f t="shared" si="70"/>
        <v>46203</v>
      </c>
    </row>
    <row r="4303" spans="22:23" x14ac:dyDescent="0.25">
      <c r="V4303" s="2">
        <v>39913</v>
      </c>
      <c r="W4303" s="2">
        <f t="shared" si="70"/>
        <v>46203</v>
      </c>
    </row>
    <row r="4304" spans="22:23" x14ac:dyDescent="0.25">
      <c r="V4304" s="2">
        <v>39914</v>
      </c>
      <c r="W4304" s="2">
        <f t="shared" si="70"/>
        <v>46203</v>
      </c>
    </row>
    <row r="4305" spans="22:23" x14ac:dyDescent="0.25">
      <c r="V4305" s="2">
        <v>39915</v>
      </c>
      <c r="W4305" s="2">
        <f t="shared" si="70"/>
        <v>46203</v>
      </c>
    </row>
    <row r="4306" spans="22:23" x14ac:dyDescent="0.25">
      <c r="V4306" s="2">
        <v>39916</v>
      </c>
      <c r="W4306" s="2">
        <f t="shared" si="70"/>
        <v>46203</v>
      </c>
    </row>
    <row r="4307" spans="22:23" x14ac:dyDescent="0.25">
      <c r="V4307" s="2">
        <v>39917</v>
      </c>
      <c r="W4307" s="2">
        <f t="shared" si="70"/>
        <v>46203</v>
      </c>
    </row>
    <row r="4308" spans="22:23" x14ac:dyDescent="0.25">
      <c r="V4308" s="2">
        <v>39918</v>
      </c>
      <c r="W4308" s="2">
        <f t="shared" si="70"/>
        <v>46203</v>
      </c>
    </row>
    <row r="4309" spans="22:23" x14ac:dyDescent="0.25">
      <c r="V4309" s="2">
        <v>39919</v>
      </c>
      <c r="W4309" s="2">
        <f t="shared" si="70"/>
        <v>46203</v>
      </c>
    </row>
    <row r="4310" spans="22:23" x14ac:dyDescent="0.25">
      <c r="V4310" s="2">
        <v>39920</v>
      </c>
      <c r="W4310" s="2">
        <f t="shared" si="70"/>
        <v>46203</v>
      </c>
    </row>
    <row r="4311" spans="22:23" x14ac:dyDescent="0.25">
      <c r="V4311" s="2">
        <v>39921</v>
      </c>
      <c r="W4311" s="2">
        <f t="shared" si="70"/>
        <v>46203</v>
      </c>
    </row>
    <row r="4312" spans="22:23" x14ac:dyDescent="0.25">
      <c r="V4312" s="2">
        <v>39922</v>
      </c>
      <c r="W4312" s="2">
        <f t="shared" si="70"/>
        <v>46203</v>
      </c>
    </row>
    <row r="4313" spans="22:23" x14ac:dyDescent="0.25">
      <c r="V4313" s="2">
        <v>39923</v>
      </c>
      <c r="W4313" s="2">
        <f t="shared" si="70"/>
        <v>46203</v>
      </c>
    </row>
    <row r="4314" spans="22:23" x14ac:dyDescent="0.25">
      <c r="V4314" s="2">
        <v>39924</v>
      </c>
      <c r="W4314" s="2">
        <f t="shared" si="70"/>
        <v>46203</v>
      </c>
    </row>
    <row r="4315" spans="22:23" x14ac:dyDescent="0.25">
      <c r="V4315" s="2">
        <v>39925</v>
      </c>
      <c r="W4315" s="2">
        <f t="shared" si="70"/>
        <v>46203</v>
      </c>
    </row>
    <row r="4316" spans="22:23" x14ac:dyDescent="0.25">
      <c r="V4316" s="2">
        <v>39926</v>
      </c>
      <c r="W4316" s="2">
        <f t="shared" si="70"/>
        <v>46203</v>
      </c>
    </row>
    <row r="4317" spans="22:23" x14ac:dyDescent="0.25">
      <c r="V4317" s="2">
        <v>39927</v>
      </c>
      <c r="W4317" s="2">
        <f t="shared" si="70"/>
        <v>46203</v>
      </c>
    </row>
    <row r="4318" spans="22:23" x14ac:dyDescent="0.25">
      <c r="V4318" s="2">
        <v>39928</v>
      </c>
      <c r="W4318" s="2">
        <f t="shared" si="70"/>
        <v>46203</v>
      </c>
    </row>
    <row r="4319" spans="22:23" x14ac:dyDescent="0.25">
      <c r="V4319" s="2">
        <v>39929</v>
      </c>
      <c r="W4319" s="2">
        <f t="shared" si="70"/>
        <v>46203</v>
      </c>
    </row>
    <row r="4320" spans="22:23" x14ac:dyDescent="0.25">
      <c r="V4320" s="2">
        <v>39930</v>
      </c>
      <c r="W4320" s="2">
        <f t="shared" si="70"/>
        <v>46203</v>
      </c>
    </row>
    <row r="4321" spans="22:23" x14ac:dyDescent="0.25">
      <c r="V4321" s="2">
        <v>39931</v>
      </c>
      <c r="W4321" s="2">
        <f t="shared" si="70"/>
        <v>46203</v>
      </c>
    </row>
    <row r="4322" spans="22:23" x14ac:dyDescent="0.25">
      <c r="V4322" s="2">
        <v>39932</v>
      </c>
      <c r="W4322" s="2">
        <f t="shared" si="70"/>
        <v>46203</v>
      </c>
    </row>
    <row r="4323" spans="22:23" x14ac:dyDescent="0.25">
      <c r="V4323" s="2">
        <v>39933</v>
      </c>
      <c r="W4323" s="2">
        <f t="shared" si="70"/>
        <v>46203</v>
      </c>
    </row>
    <row r="4324" spans="22:23" x14ac:dyDescent="0.25">
      <c r="V4324" s="2">
        <v>39934</v>
      </c>
      <c r="W4324" s="2">
        <f t="shared" si="70"/>
        <v>46203</v>
      </c>
    </row>
    <row r="4325" spans="22:23" x14ac:dyDescent="0.25">
      <c r="V4325" s="2">
        <v>39935</v>
      </c>
      <c r="W4325" s="2">
        <f t="shared" si="70"/>
        <v>46203</v>
      </c>
    </row>
    <row r="4326" spans="22:23" x14ac:dyDescent="0.25">
      <c r="V4326" s="2">
        <v>39936</v>
      </c>
      <c r="W4326" s="2">
        <f t="shared" si="70"/>
        <v>46203</v>
      </c>
    </row>
    <row r="4327" spans="22:23" x14ac:dyDescent="0.25">
      <c r="V4327" s="2">
        <v>39937</v>
      </c>
      <c r="W4327" s="2">
        <f t="shared" si="70"/>
        <v>46203</v>
      </c>
    </row>
    <row r="4328" spans="22:23" x14ac:dyDescent="0.25">
      <c r="V4328" s="2">
        <v>39938</v>
      </c>
      <c r="W4328" s="2">
        <f t="shared" si="70"/>
        <v>46203</v>
      </c>
    </row>
    <row r="4329" spans="22:23" x14ac:dyDescent="0.25">
      <c r="V4329" s="2">
        <v>39939</v>
      </c>
      <c r="W4329" s="2">
        <f t="shared" si="70"/>
        <v>46203</v>
      </c>
    </row>
    <row r="4330" spans="22:23" x14ac:dyDescent="0.25">
      <c r="V4330" s="2">
        <v>39940</v>
      </c>
      <c r="W4330" s="2">
        <f t="shared" si="70"/>
        <v>46203</v>
      </c>
    </row>
    <row r="4331" spans="22:23" x14ac:dyDescent="0.25">
      <c r="V4331" s="2">
        <v>39941</v>
      </c>
      <c r="W4331" s="2">
        <f t="shared" si="70"/>
        <v>46203</v>
      </c>
    </row>
    <row r="4332" spans="22:23" x14ac:dyDescent="0.25">
      <c r="V4332" s="2">
        <v>39942</v>
      </c>
      <c r="W4332" s="2">
        <f t="shared" si="70"/>
        <v>46203</v>
      </c>
    </row>
    <row r="4333" spans="22:23" x14ac:dyDescent="0.25">
      <c r="V4333" s="2">
        <v>39943</v>
      </c>
      <c r="W4333" s="2">
        <f t="shared" si="70"/>
        <v>46203</v>
      </c>
    </row>
    <row r="4334" spans="22:23" x14ac:dyDescent="0.25">
      <c r="V4334" s="2">
        <v>39944</v>
      </c>
      <c r="W4334" s="2">
        <f t="shared" si="70"/>
        <v>46203</v>
      </c>
    </row>
    <row r="4335" spans="22:23" x14ac:dyDescent="0.25">
      <c r="V4335" s="2">
        <v>39945</v>
      </c>
      <c r="W4335" s="2">
        <f t="shared" si="70"/>
        <v>46203</v>
      </c>
    </row>
    <row r="4336" spans="22:23" x14ac:dyDescent="0.25">
      <c r="V4336" s="2">
        <v>39946</v>
      </c>
      <c r="W4336" s="2">
        <f t="shared" si="70"/>
        <v>46203</v>
      </c>
    </row>
    <row r="4337" spans="22:23" x14ac:dyDescent="0.25">
      <c r="V4337" s="2">
        <v>39947</v>
      </c>
      <c r="W4337" s="2">
        <f t="shared" si="70"/>
        <v>46203</v>
      </c>
    </row>
    <row r="4338" spans="22:23" x14ac:dyDescent="0.25">
      <c r="V4338" s="2">
        <v>39948</v>
      </c>
      <c r="W4338" s="2">
        <f t="shared" si="70"/>
        <v>46203</v>
      </c>
    </row>
    <row r="4339" spans="22:23" x14ac:dyDescent="0.25">
      <c r="V4339" s="2">
        <v>39949</v>
      </c>
      <c r="W4339" s="2">
        <f t="shared" si="70"/>
        <v>46203</v>
      </c>
    </row>
    <row r="4340" spans="22:23" x14ac:dyDescent="0.25">
      <c r="V4340" s="2">
        <v>39950</v>
      </c>
      <c r="W4340" s="2">
        <f t="shared" si="70"/>
        <v>46203</v>
      </c>
    </row>
    <row r="4341" spans="22:23" x14ac:dyDescent="0.25">
      <c r="V4341" s="2">
        <v>39951</v>
      </c>
      <c r="W4341" s="2">
        <f t="shared" si="70"/>
        <v>46203</v>
      </c>
    </row>
    <row r="4342" spans="22:23" x14ac:dyDescent="0.25">
      <c r="V4342" s="2">
        <v>39952</v>
      </c>
      <c r="W4342" s="2">
        <f t="shared" ref="W4342:W4384" si="71">W4341</f>
        <v>46203</v>
      </c>
    </row>
    <row r="4343" spans="22:23" x14ac:dyDescent="0.25">
      <c r="V4343" s="2">
        <v>39953</v>
      </c>
      <c r="W4343" s="2">
        <f t="shared" si="71"/>
        <v>46203</v>
      </c>
    </row>
    <row r="4344" spans="22:23" x14ac:dyDescent="0.25">
      <c r="V4344" s="2">
        <v>39954</v>
      </c>
      <c r="W4344" s="2">
        <f t="shared" si="71"/>
        <v>46203</v>
      </c>
    </row>
    <row r="4345" spans="22:23" x14ac:dyDescent="0.25">
      <c r="V4345" s="2">
        <v>39955</v>
      </c>
      <c r="W4345" s="2">
        <f t="shared" si="71"/>
        <v>46203</v>
      </c>
    </row>
    <row r="4346" spans="22:23" x14ac:dyDescent="0.25">
      <c r="V4346" s="2">
        <v>39956</v>
      </c>
      <c r="W4346" s="2">
        <f t="shared" si="71"/>
        <v>46203</v>
      </c>
    </row>
    <row r="4347" spans="22:23" x14ac:dyDescent="0.25">
      <c r="V4347" s="2">
        <v>39957</v>
      </c>
      <c r="W4347" s="2">
        <f t="shared" si="71"/>
        <v>46203</v>
      </c>
    </row>
    <row r="4348" spans="22:23" x14ac:dyDescent="0.25">
      <c r="V4348" s="2">
        <v>39958</v>
      </c>
      <c r="W4348" s="2">
        <f t="shared" si="71"/>
        <v>46203</v>
      </c>
    </row>
    <row r="4349" spans="22:23" x14ac:dyDescent="0.25">
      <c r="V4349" s="2">
        <v>39959</v>
      </c>
      <c r="W4349" s="2">
        <f t="shared" si="71"/>
        <v>46203</v>
      </c>
    </row>
    <row r="4350" spans="22:23" x14ac:dyDescent="0.25">
      <c r="V4350" s="2">
        <v>39960</v>
      </c>
      <c r="W4350" s="2">
        <f t="shared" si="71"/>
        <v>46203</v>
      </c>
    </row>
    <row r="4351" spans="22:23" x14ac:dyDescent="0.25">
      <c r="V4351" s="2">
        <v>39961</v>
      </c>
      <c r="W4351" s="2">
        <f t="shared" si="71"/>
        <v>46203</v>
      </c>
    </row>
    <row r="4352" spans="22:23" x14ac:dyDescent="0.25">
      <c r="V4352" s="2">
        <v>39962</v>
      </c>
      <c r="W4352" s="2">
        <f t="shared" si="71"/>
        <v>46203</v>
      </c>
    </row>
    <row r="4353" spans="22:23" x14ac:dyDescent="0.25">
      <c r="V4353" s="2">
        <v>39963</v>
      </c>
      <c r="W4353" s="2">
        <f t="shared" si="71"/>
        <v>46203</v>
      </c>
    </row>
    <row r="4354" spans="22:23" x14ac:dyDescent="0.25">
      <c r="V4354" s="2">
        <v>39964</v>
      </c>
      <c r="W4354" s="2">
        <f t="shared" si="71"/>
        <v>46203</v>
      </c>
    </row>
    <row r="4355" spans="22:23" x14ac:dyDescent="0.25">
      <c r="V4355" s="2">
        <v>39965</v>
      </c>
      <c r="W4355" s="2">
        <f t="shared" si="71"/>
        <v>46203</v>
      </c>
    </row>
    <row r="4356" spans="22:23" x14ac:dyDescent="0.25">
      <c r="V4356" s="2">
        <v>39966</v>
      </c>
      <c r="W4356" s="2">
        <f t="shared" si="71"/>
        <v>46203</v>
      </c>
    </row>
    <row r="4357" spans="22:23" x14ac:dyDescent="0.25">
      <c r="V4357" s="2">
        <v>39967</v>
      </c>
      <c r="W4357" s="2">
        <f t="shared" si="71"/>
        <v>46203</v>
      </c>
    </row>
    <row r="4358" spans="22:23" x14ac:dyDescent="0.25">
      <c r="V4358" s="2">
        <v>39968</v>
      </c>
      <c r="W4358" s="2">
        <f t="shared" si="71"/>
        <v>46203</v>
      </c>
    </row>
    <row r="4359" spans="22:23" x14ac:dyDescent="0.25">
      <c r="V4359" s="2">
        <v>39969</v>
      </c>
      <c r="W4359" s="2">
        <f t="shared" si="71"/>
        <v>46203</v>
      </c>
    </row>
    <row r="4360" spans="22:23" x14ac:dyDescent="0.25">
      <c r="V4360" s="2">
        <v>39970</v>
      </c>
      <c r="W4360" s="2">
        <f t="shared" si="71"/>
        <v>46203</v>
      </c>
    </row>
    <row r="4361" spans="22:23" x14ac:dyDescent="0.25">
      <c r="V4361" s="2">
        <v>39971</v>
      </c>
      <c r="W4361" s="2">
        <f t="shared" si="71"/>
        <v>46203</v>
      </c>
    </row>
    <row r="4362" spans="22:23" x14ac:dyDescent="0.25">
      <c r="V4362" s="2">
        <v>39972</v>
      </c>
      <c r="W4362" s="2">
        <f t="shared" si="71"/>
        <v>46203</v>
      </c>
    </row>
    <row r="4363" spans="22:23" x14ac:dyDescent="0.25">
      <c r="V4363" s="2">
        <v>39973</v>
      </c>
      <c r="W4363" s="2">
        <f t="shared" si="71"/>
        <v>46203</v>
      </c>
    </row>
    <row r="4364" spans="22:23" x14ac:dyDescent="0.25">
      <c r="V4364" s="2">
        <v>39974</v>
      </c>
      <c r="W4364" s="2">
        <f t="shared" si="71"/>
        <v>46203</v>
      </c>
    </row>
    <row r="4365" spans="22:23" x14ac:dyDescent="0.25">
      <c r="V4365" s="2">
        <v>39975</v>
      </c>
      <c r="W4365" s="2">
        <f t="shared" si="71"/>
        <v>46203</v>
      </c>
    </row>
    <row r="4366" spans="22:23" x14ac:dyDescent="0.25">
      <c r="V4366" s="2">
        <v>39976</v>
      </c>
      <c r="W4366" s="2">
        <f t="shared" si="71"/>
        <v>46203</v>
      </c>
    </row>
    <row r="4367" spans="22:23" x14ac:dyDescent="0.25">
      <c r="V4367" s="2">
        <v>39977</v>
      </c>
      <c r="W4367" s="2">
        <f t="shared" si="71"/>
        <v>46203</v>
      </c>
    </row>
    <row r="4368" spans="22:23" x14ac:dyDescent="0.25">
      <c r="V4368" s="2">
        <v>39978</v>
      </c>
      <c r="W4368" s="2">
        <f t="shared" si="71"/>
        <v>46203</v>
      </c>
    </row>
    <row r="4369" spans="22:23" x14ac:dyDescent="0.25">
      <c r="V4369" s="2">
        <v>39979</v>
      </c>
      <c r="W4369" s="2">
        <f t="shared" si="71"/>
        <v>46203</v>
      </c>
    </row>
    <row r="4370" spans="22:23" x14ac:dyDescent="0.25">
      <c r="V4370" s="2">
        <v>39980</v>
      </c>
      <c r="W4370" s="2">
        <f t="shared" si="71"/>
        <v>46203</v>
      </c>
    </row>
    <row r="4371" spans="22:23" x14ac:dyDescent="0.25">
      <c r="V4371" s="2">
        <v>39981</v>
      </c>
      <c r="W4371" s="2">
        <f t="shared" si="71"/>
        <v>46203</v>
      </c>
    </row>
    <row r="4372" spans="22:23" x14ac:dyDescent="0.25">
      <c r="V4372" s="2">
        <v>39982</v>
      </c>
      <c r="W4372" s="2">
        <f t="shared" si="71"/>
        <v>46203</v>
      </c>
    </row>
    <row r="4373" spans="22:23" x14ac:dyDescent="0.25">
      <c r="V4373" s="2">
        <v>39983</v>
      </c>
      <c r="W4373" s="2">
        <f t="shared" si="71"/>
        <v>46203</v>
      </c>
    </row>
    <row r="4374" spans="22:23" x14ac:dyDescent="0.25">
      <c r="V4374" s="2">
        <v>39984</v>
      </c>
      <c r="W4374" s="2">
        <f t="shared" si="71"/>
        <v>46203</v>
      </c>
    </row>
    <row r="4375" spans="22:23" x14ac:dyDescent="0.25">
      <c r="V4375" s="2">
        <v>39985</v>
      </c>
      <c r="W4375" s="2">
        <f t="shared" si="71"/>
        <v>46203</v>
      </c>
    </row>
    <row r="4376" spans="22:23" x14ac:dyDescent="0.25">
      <c r="V4376" s="2">
        <v>39986</v>
      </c>
      <c r="W4376" s="2">
        <f t="shared" si="71"/>
        <v>46203</v>
      </c>
    </row>
    <row r="4377" spans="22:23" x14ac:dyDescent="0.25">
      <c r="V4377" s="2">
        <v>39987</v>
      </c>
      <c r="W4377" s="2">
        <f t="shared" si="71"/>
        <v>46203</v>
      </c>
    </row>
    <row r="4378" spans="22:23" x14ac:dyDescent="0.25">
      <c r="V4378" s="2">
        <v>39988</v>
      </c>
      <c r="W4378" s="2">
        <f t="shared" si="71"/>
        <v>46203</v>
      </c>
    </row>
    <row r="4379" spans="22:23" x14ac:dyDescent="0.25">
      <c r="V4379" s="2">
        <v>39989</v>
      </c>
      <c r="W4379" s="2">
        <f t="shared" si="71"/>
        <v>46203</v>
      </c>
    </row>
    <row r="4380" spans="22:23" x14ac:dyDescent="0.25">
      <c r="V4380" s="2">
        <v>39990</v>
      </c>
      <c r="W4380" s="2">
        <f t="shared" si="71"/>
        <v>46203</v>
      </c>
    </row>
    <row r="4381" spans="22:23" x14ac:dyDescent="0.25">
      <c r="V4381" s="2">
        <v>39991</v>
      </c>
      <c r="W4381" s="2">
        <f t="shared" si="71"/>
        <v>46203</v>
      </c>
    </row>
    <row r="4382" spans="22:23" x14ac:dyDescent="0.25">
      <c r="V4382" s="2">
        <v>39992</v>
      </c>
      <c r="W4382" s="2">
        <f t="shared" si="71"/>
        <v>46203</v>
      </c>
    </row>
    <row r="4383" spans="22:23" x14ac:dyDescent="0.25">
      <c r="V4383" s="2">
        <v>39993</v>
      </c>
      <c r="W4383" s="2">
        <f t="shared" si="71"/>
        <v>46203</v>
      </c>
    </row>
    <row r="4384" spans="22:23" x14ac:dyDescent="0.25">
      <c r="V4384" s="2">
        <v>39994</v>
      </c>
      <c r="W4384" s="2">
        <f t="shared" si="71"/>
        <v>46203</v>
      </c>
    </row>
    <row r="4385" spans="22:23" x14ac:dyDescent="0.25">
      <c r="V4385" s="2">
        <v>39995</v>
      </c>
      <c r="W4385" s="2">
        <v>46568</v>
      </c>
    </row>
    <row r="4386" spans="22:23" x14ac:dyDescent="0.25">
      <c r="V4386" s="2">
        <v>39996</v>
      </c>
      <c r="W4386" s="2">
        <f>W4385</f>
        <v>46568</v>
      </c>
    </row>
    <row r="4387" spans="22:23" x14ac:dyDescent="0.25">
      <c r="V4387" s="2">
        <v>39997</v>
      </c>
      <c r="W4387" s="2">
        <f t="shared" ref="W4387:W4450" si="72">W4386</f>
        <v>46568</v>
      </c>
    </row>
    <row r="4388" spans="22:23" x14ac:dyDescent="0.25">
      <c r="V4388" s="2">
        <v>39998</v>
      </c>
      <c r="W4388" s="2">
        <f t="shared" si="72"/>
        <v>46568</v>
      </c>
    </row>
    <row r="4389" spans="22:23" x14ac:dyDescent="0.25">
      <c r="V4389" s="2">
        <v>39999</v>
      </c>
      <c r="W4389" s="2">
        <f t="shared" si="72"/>
        <v>46568</v>
      </c>
    </row>
    <row r="4390" spans="22:23" x14ac:dyDescent="0.25">
      <c r="V4390" s="2">
        <v>40000</v>
      </c>
      <c r="W4390" s="2">
        <f t="shared" si="72"/>
        <v>46568</v>
      </c>
    </row>
    <row r="4391" spans="22:23" x14ac:dyDescent="0.25">
      <c r="V4391" s="2">
        <v>40001</v>
      </c>
      <c r="W4391" s="2">
        <f t="shared" si="72"/>
        <v>46568</v>
      </c>
    </row>
    <row r="4392" spans="22:23" x14ac:dyDescent="0.25">
      <c r="V4392" s="2">
        <v>40002</v>
      </c>
      <c r="W4392" s="2">
        <f t="shared" si="72"/>
        <v>46568</v>
      </c>
    </row>
    <row r="4393" spans="22:23" x14ac:dyDescent="0.25">
      <c r="V4393" s="2">
        <v>40003</v>
      </c>
      <c r="W4393" s="2">
        <f t="shared" si="72"/>
        <v>46568</v>
      </c>
    </row>
    <row r="4394" spans="22:23" x14ac:dyDescent="0.25">
      <c r="V4394" s="2">
        <v>40004</v>
      </c>
      <c r="W4394" s="2">
        <f t="shared" si="72"/>
        <v>46568</v>
      </c>
    </row>
    <row r="4395" spans="22:23" x14ac:dyDescent="0.25">
      <c r="V4395" s="2">
        <v>40005</v>
      </c>
      <c r="W4395" s="2">
        <f t="shared" si="72"/>
        <v>46568</v>
      </c>
    </row>
    <row r="4396" spans="22:23" x14ac:dyDescent="0.25">
      <c r="V4396" s="2">
        <v>40006</v>
      </c>
      <c r="W4396" s="2">
        <f t="shared" si="72"/>
        <v>46568</v>
      </c>
    </row>
    <row r="4397" spans="22:23" x14ac:dyDescent="0.25">
      <c r="V4397" s="2">
        <v>40007</v>
      </c>
      <c r="W4397" s="2">
        <f t="shared" si="72"/>
        <v>46568</v>
      </c>
    </row>
    <row r="4398" spans="22:23" x14ac:dyDescent="0.25">
      <c r="V4398" s="2">
        <v>40008</v>
      </c>
      <c r="W4398" s="2">
        <f t="shared" si="72"/>
        <v>46568</v>
      </c>
    </row>
    <row r="4399" spans="22:23" x14ac:dyDescent="0.25">
      <c r="V4399" s="2">
        <v>40009</v>
      </c>
      <c r="W4399" s="2">
        <f t="shared" si="72"/>
        <v>46568</v>
      </c>
    </row>
    <row r="4400" spans="22:23" x14ac:dyDescent="0.25">
      <c r="V4400" s="2">
        <v>40010</v>
      </c>
      <c r="W4400" s="2">
        <f t="shared" si="72"/>
        <v>46568</v>
      </c>
    </row>
    <row r="4401" spans="22:23" x14ac:dyDescent="0.25">
      <c r="V4401" s="2">
        <v>40011</v>
      </c>
      <c r="W4401" s="2">
        <f t="shared" si="72"/>
        <v>46568</v>
      </c>
    </row>
    <row r="4402" spans="22:23" x14ac:dyDescent="0.25">
      <c r="V4402" s="2">
        <v>40012</v>
      </c>
      <c r="W4402" s="2">
        <f t="shared" si="72"/>
        <v>46568</v>
      </c>
    </row>
    <row r="4403" spans="22:23" x14ac:dyDescent="0.25">
      <c r="V4403" s="2">
        <v>40013</v>
      </c>
      <c r="W4403" s="2">
        <f t="shared" si="72"/>
        <v>46568</v>
      </c>
    </row>
    <row r="4404" spans="22:23" x14ac:dyDescent="0.25">
      <c r="V4404" s="2">
        <v>40014</v>
      </c>
      <c r="W4404" s="2">
        <f t="shared" si="72"/>
        <v>46568</v>
      </c>
    </row>
    <row r="4405" spans="22:23" x14ac:dyDescent="0.25">
      <c r="V4405" s="2">
        <v>40015</v>
      </c>
      <c r="W4405" s="2">
        <f t="shared" si="72"/>
        <v>46568</v>
      </c>
    </row>
    <row r="4406" spans="22:23" x14ac:dyDescent="0.25">
      <c r="V4406" s="2">
        <v>40016</v>
      </c>
      <c r="W4406" s="2">
        <f t="shared" si="72"/>
        <v>46568</v>
      </c>
    </row>
    <row r="4407" spans="22:23" x14ac:dyDescent="0.25">
      <c r="V4407" s="2">
        <v>40017</v>
      </c>
      <c r="W4407" s="2">
        <f t="shared" si="72"/>
        <v>46568</v>
      </c>
    </row>
    <row r="4408" spans="22:23" x14ac:dyDescent="0.25">
      <c r="V4408" s="2">
        <v>40018</v>
      </c>
      <c r="W4408" s="2">
        <f t="shared" si="72"/>
        <v>46568</v>
      </c>
    </row>
    <row r="4409" spans="22:23" x14ac:dyDescent="0.25">
      <c r="V4409" s="2">
        <v>40019</v>
      </c>
      <c r="W4409" s="2">
        <f t="shared" si="72"/>
        <v>46568</v>
      </c>
    </row>
    <row r="4410" spans="22:23" x14ac:dyDescent="0.25">
      <c r="V4410" s="2">
        <v>40020</v>
      </c>
      <c r="W4410" s="2">
        <f t="shared" si="72"/>
        <v>46568</v>
      </c>
    </row>
    <row r="4411" spans="22:23" x14ac:dyDescent="0.25">
      <c r="V4411" s="2">
        <v>40021</v>
      </c>
      <c r="W4411" s="2">
        <f t="shared" si="72"/>
        <v>46568</v>
      </c>
    </row>
    <row r="4412" spans="22:23" x14ac:dyDescent="0.25">
      <c r="V4412" s="2">
        <v>40022</v>
      </c>
      <c r="W4412" s="2">
        <f t="shared" si="72"/>
        <v>46568</v>
      </c>
    </row>
    <row r="4413" spans="22:23" x14ac:dyDescent="0.25">
      <c r="V4413" s="2">
        <v>40023</v>
      </c>
      <c r="W4413" s="2">
        <f t="shared" si="72"/>
        <v>46568</v>
      </c>
    </row>
    <row r="4414" spans="22:23" x14ac:dyDescent="0.25">
      <c r="V4414" s="2">
        <v>40024</v>
      </c>
      <c r="W4414" s="2">
        <f t="shared" si="72"/>
        <v>46568</v>
      </c>
    </row>
    <row r="4415" spans="22:23" x14ac:dyDescent="0.25">
      <c r="V4415" s="2">
        <v>40025</v>
      </c>
      <c r="W4415" s="2">
        <f t="shared" si="72"/>
        <v>46568</v>
      </c>
    </row>
    <row r="4416" spans="22:23" x14ac:dyDescent="0.25">
      <c r="V4416" s="2">
        <v>40026</v>
      </c>
      <c r="W4416" s="2">
        <f t="shared" si="72"/>
        <v>46568</v>
      </c>
    </row>
    <row r="4417" spans="22:23" x14ac:dyDescent="0.25">
      <c r="V4417" s="2">
        <v>40027</v>
      </c>
      <c r="W4417" s="2">
        <f t="shared" si="72"/>
        <v>46568</v>
      </c>
    </row>
    <row r="4418" spans="22:23" x14ac:dyDescent="0.25">
      <c r="V4418" s="2">
        <v>40028</v>
      </c>
      <c r="W4418" s="2">
        <f t="shared" si="72"/>
        <v>46568</v>
      </c>
    </row>
    <row r="4419" spans="22:23" x14ac:dyDescent="0.25">
      <c r="V4419" s="2">
        <v>40029</v>
      </c>
      <c r="W4419" s="2">
        <f t="shared" si="72"/>
        <v>46568</v>
      </c>
    </row>
    <row r="4420" spans="22:23" x14ac:dyDescent="0.25">
      <c r="V4420" s="2">
        <v>40030</v>
      </c>
      <c r="W4420" s="2">
        <f t="shared" si="72"/>
        <v>46568</v>
      </c>
    </row>
    <row r="4421" spans="22:23" x14ac:dyDescent="0.25">
      <c r="V4421" s="2">
        <v>40031</v>
      </c>
      <c r="W4421" s="2">
        <f t="shared" si="72"/>
        <v>46568</v>
      </c>
    </row>
    <row r="4422" spans="22:23" x14ac:dyDescent="0.25">
      <c r="V4422" s="2">
        <v>40032</v>
      </c>
      <c r="W4422" s="2">
        <f t="shared" si="72"/>
        <v>46568</v>
      </c>
    </row>
    <row r="4423" spans="22:23" x14ac:dyDescent="0.25">
      <c r="V4423" s="2">
        <v>40033</v>
      </c>
      <c r="W4423" s="2">
        <f t="shared" si="72"/>
        <v>46568</v>
      </c>
    </row>
    <row r="4424" spans="22:23" x14ac:dyDescent="0.25">
      <c r="V4424" s="2">
        <v>40034</v>
      </c>
      <c r="W4424" s="2">
        <f t="shared" si="72"/>
        <v>46568</v>
      </c>
    </row>
    <row r="4425" spans="22:23" x14ac:dyDescent="0.25">
      <c r="V4425" s="2">
        <v>40035</v>
      </c>
      <c r="W4425" s="2">
        <f t="shared" si="72"/>
        <v>46568</v>
      </c>
    </row>
    <row r="4426" spans="22:23" x14ac:dyDescent="0.25">
      <c r="V4426" s="2">
        <v>40036</v>
      </c>
      <c r="W4426" s="2">
        <f t="shared" si="72"/>
        <v>46568</v>
      </c>
    </row>
    <row r="4427" spans="22:23" x14ac:dyDescent="0.25">
      <c r="V4427" s="2">
        <v>40037</v>
      </c>
      <c r="W4427" s="2">
        <f t="shared" si="72"/>
        <v>46568</v>
      </c>
    </row>
    <row r="4428" spans="22:23" x14ac:dyDescent="0.25">
      <c r="V4428" s="2">
        <v>40038</v>
      </c>
      <c r="W4428" s="2">
        <f t="shared" si="72"/>
        <v>46568</v>
      </c>
    </row>
    <row r="4429" spans="22:23" x14ac:dyDescent="0.25">
      <c r="V4429" s="2">
        <v>40039</v>
      </c>
      <c r="W4429" s="2">
        <f t="shared" si="72"/>
        <v>46568</v>
      </c>
    </row>
    <row r="4430" spans="22:23" x14ac:dyDescent="0.25">
      <c r="V4430" s="2">
        <v>40040</v>
      </c>
      <c r="W4430" s="2">
        <f t="shared" si="72"/>
        <v>46568</v>
      </c>
    </row>
    <row r="4431" spans="22:23" x14ac:dyDescent="0.25">
      <c r="V4431" s="2">
        <v>40041</v>
      </c>
      <c r="W4431" s="2">
        <f t="shared" si="72"/>
        <v>46568</v>
      </c>
    </row>
    <row r="4432" spans="22:23" x14ac:dyDescent="0.25">
      <c r="V4432" s="2">
        <v>40042</v>
      </c>
      <c r="W4432" s="2">
        <f t="shared" si="72"/>
        <v>46568</v>
      </c>
    </row>
    <row r="4433" spans="22:23" x14ac:dyDescent="0.25">
      <c r="V4433" s="2">
        <v>40043</v>
      </c>
      <c r="W4433" s="2">
        <f t="shared" si="72"/>
        <v>46568</v>
      </c>
    </row>
    <row r="4434" spans="22:23" x14ac:dyDescent="0.25">
      <c r="V4434" s="2">
        <v>40044</v>
      </c>
      <c r="W4434" s="2">
        <f t="shared" si="72"/>
        <v>46568</v>
      </c>
    </row>
    <row r="4435" spans="22:23" x14ac:dyDescent="0.25">
      <c r="V4435" s="2">
        <v>40045</v>
      </c>
      <c r="W4435" s="2">
        <f t="shared" si="72"/>
        <v>46568</v>
      </c>
    </row>
    <row r="4436" spans="22:23" x14ac:dyDescent="0.25">
      <c r="V4436" s="2">
        <v>40046</v>
      </c>
      <c r="W4436" s="2">
        <f t="shared" si="72"/>
        <v>46568</v>
      </c>
    </row>
    <row r="4437" spans="22:23" x14ac:dyDescent="0.25">
      <c r="V4437" s="2">
        <v>40047</v>
      </c>
      <c r="W4437" s="2">
        <f t="shared" si="72"/>
        <v>46568</v>
      </c>
    </row>
    <row r="4438" spans="22:23" x14ac:dyDescent="0.25">
      <c r="V4438" s="2">
        <v>40048</v>
      </c>
      <c r="W4438" s="2">
        <f t="shared" si="72"/>
        <v>46568</v>
      </c>
    </row>
    <row r="4439" spans="22:23" x14ac:dyDescent="0.25">
      <c r="V4439" s="2">
        <v>40049</v>
      </c>
      <c r="W4439" s="2">
        <f t="shared" si="72"/>
        <v>46568</v>
      </c>
    </row>
    <row r="4440" spans="22:23" x14ac:dyDescent="0.25">
      <c r="V4440" s="2">
        <v>40050</v>
      </c>
      <c r="W4440" s="2">
        <f t="shared" si="72"/>
        <v>46568</v>
      </c>
    </row>
    <row r="4441" spans="22:23" x14ac:dyDescent="0.25">
      <c r="V4441" s="2">
        <v>40051</v>
      </c>
      <c r="W4441" s="2">
        <f t="shared" si="72"/>
        <v>46568</v>
      </c>
    </row>
    <row r="4442" spans="22:23" x14ac:dyDescent="0.25">
      <c r="V4442" s="2">
        <v>40052</v>
      </c>
      <c r="W4442" s="2">
        <f t="shared" si="72"/>
        <v>46568</v>
      </c>
    </row>
    <row r="4443" spans="22:23" x14ac:dyDescent="0.25">
      <c r="V4443" s="2">
        <v>40053</v>
      </c>
      <c r="W4443" s="2">
        <f t="shared" si="72"/>
        <v>46568</v>
      </c>
    </row>
    <row r="4444" spans="22:23" x14ac:dyDescent="0.25">
      <c r="V4444" s="2">
        <v>40054</v>
      </c>
      <c r="W4444" s="2">
        <f t="shared" si="72"/>
        <v>46568</v>
      </c>
    </row>
    <row r="4445" spans="22:23" x14ac:dyDescent="0.25">
      <c r="V4445" s="2">
        <v>40055</v>
      </c>
      <c r="W4445" s="2">
        <f t="shared" si="72"/>
        <v>46568</v>
      </c>
    </row>
    <row r="4446" spans="22:23" x14ac:dyDescent="0.25">
      <c r="V4446" s="2">
        <v>40056</v>
      </c>
      <c r="W4446" s="2">
        <f t="shared" si="72"/>
        <v>46568</v>
      </c>
    </row>
    <row r="4447" spans="22:23" x14ac:dyDescent="0.25">
      <c r="V4447" s="2">
        <v>40057</v>
      </c>
      <c r="W4447" s="2">
        <f t="shared" si="72"/>
        <v>46568</v>
      </c>
    </row>
    <row r="4448" spans="22:23" x14ac:dyDescent="0.25">
      <c r="V4448" s="2">
        <v>40058</v>
      </c>
      <c r="W4448" s="2">
        <f t="shared" si="72"/>
        <v>46568</v>
      </c>
    </row>
    <row r="4449" spans="22:23" x14ac:dyDescent="0.25">
      <c r="V4449" s="2">
        <v>40059</v>
      </c>
      <c r="W4449" s="2">
        <f t="shared" si="72"/>
        <v>46568</v>
      </c>
    </row>
    <row r="4450" spans="22:23" x14ac:dyDescent="0.25">
      <c r="V4450" s="2">
        <v>40060</v>
      </c>
      <c r="W4450" s="2">
        <f t="shared" si="72"/>
        <v>46568</v>
      </c>
    </row>
    <row r="4451" spans="22:23" x14ac:dyDescent="0.25">
      <c r="V4451" s="2">
        <v>40061</v>
      </c>
      <c r="W4451" s="2">
        <f t="shared" ref="W4451:W4514" si="73">W4450</f>
        <v>46568</v>
      </c>
    </row>
    <row r="4452" spans="22:23" x14ac:dyDescent="0.25">
      <c r="V4452" s="2">
        <v>40062</v>
      </c>
      <c r="W4452" s="2">
        <f t="shared" si="73"/>
        <v>46568</v>
      </c>
    </row>
    <row r="4453" spans="22:23" x14ac:dyDescent="0.25">
      <c r="V4453" s="2">
        <v>40063</v>
      </c>
      <c r="W4453" s="2">
        <f t="shared" si="73"/>
        <v>46568</v>
      </c>
    </row>
    <row r="4454" spans="22:23" x14ac:dyDescent="0.25">
      <c r="V4454" s="2">
        <v>40064</v>
      </c>
      <c r="W4454" s="2">
        <f t="shared" si="73"/>
        <v>46568</v>
      </c>
    </row>
    <row r="4455" spans="22:23" x14ac:dyDescent="0.25">
      <c r="V4455" s="2">
        <v>40065</v>
      </c>
      <c r="W4455" s="2">
        <f t="shared" si="73"/>
        <v>46568</v>
      </c>
    </row>
    <row r="4456" spans="22:23" x14ac:dyDescent="0.25">
      <c r="V4456" s="2">
        <v>40066</v>
      </c>
      <c r="W4456" s="2">
        <f t="shared" si="73"/>
        <v>46568</v>
      </c>
    </row>
    <row r="4457" spans="22:23" x14ac:dyDescent="0.25">
      <c r="V4457" s="2">
        <v>40067</v>
      </c>
      <c r="W4457" s="2">
        <f t="shared" si="73"/>
        <v>46568</v>
      </c>
    </row>
    <row r="4458" spans="22:23" x14ac:dyDescent="0.25">
      <c r="V4458" s="2">
        <v>40068</v>
      </c>
      <c r="W4458" s="2">
        <f t="shared" si="73"/>
        <v>46568</v>
      </c>
    </row>
    <row r="4459" spans="22:23" x14ac:dyDescent="0.25">
      <c r="V4459" s="2">
        <v>40069</v>
      </c>
      <c r="W4459" s="2">
        <f t="shared" si="73"/>
        <v>46568</v>
      </c>
    </row>
    <row r="4460" spans="22:23" x14ac:dyDescent="0.25">
      <c r="V4460" s="2">
        <v>40070</v>
      </c>
      <c r="W4460" s="2">
        <f t="shared" si="73"/>
        <v>46568</v>
      </c>
    </row>
    <row r="4461" spans="22:23" x14ac:dyDescent="0.25">
      <c r="V4461" s="2">
        <v>40071</v>
      </c>
      <c r="W4461" s="2">
        <f t="shared" si="73"/>
        <v>46568</v>
      </c>
    </row>
    <row r="4462" spans="22:23" x14ac:dyDescent="0.25">
      <c r="V4462" s="2">
        <v>40072</v>
      </c>
      <c r="W4462" s="2">
        <f t="shared" si="73"/>
        <v>46568</v>
      </c>
    </row>
    <row r="4463" spans="22:23" x14ac:dyDescent="0.25">
      <c r="V4463" s="2">
        <v>40073</v>
      </c>
      <c r="W4463" s="2">
        <f t="shared" si="73"/>
        <v>46568</v>
      </c>
    </row>
    <row r="4464" spans="22:23" x14ac:dyDescent="0.25">
      <c r="V4464" s="2">
        <v>40074</v>
      </c>
      <c r="W4464" s="2">
        <f t="shared" si="73"/>
        <v>46568</v>
      </c>
    </row>
    <row r="4465" spans="22:23" x14ac:dyDescent="0.25">
      <c r="V4465" s="2">
        <v>40075</v>
      </c>
      <c r="W4465" s="2">
        <f t="shared" si="73"/>
        <v>46568</v>
      </c>
    </row>
    <row r="4466" spans="22:23" x14ac:dyDescent="0.25">
      <c r="V4466" s="2">
        <v>40076</v>
      </c>
      <c r="W4466" s="2">
        <f t="shared" si="73"/>
        <v>46568</v>
      </c>
    </row>
    <row r="4467" spans="22:23" x14ac:dyDescent="0.25">
      <c r="V4467" s="2">
        <v>40077</v>
      </c>
      <c r="W4467" s="2">
        <f t="shared" si="73"/>
        <v>46568</v>
      </c>
    </row>
    <row r="4468" spans="22:23" x14ac:dyDescent="0.25">
      <c r="V4468" s="2">
        <v>40078</v>
      </c>
      <c r="W4468" s="2">
        <f t="shared" si="73"/>
        <v>46568</v>
      </c>
    </row>
    <row r="4469" spans="22:23" x14ac:dyDescent="0.25">
      <c r="V4469" s="2">
        <v>40079</v>
      </c>
      <c r="W4469" s="2">
        <f t="shared" si="73"/>
        <v>46568</v>
      </c>
    </row>
    <row r="4470" spans="22:23" x14ac:dyDescent="0.25">
      <c r="V4470" s="2">
        <v>40080</v>
      </c>
      <c r="W4470" s="2">
        <f t="shared" si="73"/>
        <v>46568</v>
      </c>
    </row>
    <row r="4471" spans="22:23" x14ac:dyDescent="0.25">
      <c r="V4471" s="2">
        <v>40081</v>
      </c>
      <c r="W4471" s="2">
        <f t="shared" si="73"/>
        <v>46568</v>
      </c>
    </row>
    <row r="4472" spans="22:23" x14ac:dyDescent="0.25">
      <c r="V4472" s="2">
        <v>40082</v>
      </c>
      <c r="W4472" s="2">
        <f t="shared" si="73"/>
        <v>46568</v>
      </c>
    </row>
    <row r="4473" spans="22:23" x14ac:dyDescent="0.25">
      <c r="V4473" s="2">
        <v>40083</v>
      </c>
      <c r="W4473" s="2">
        <f t="shared" si="73"/>
        <v>46568</v>
      </c>
    </row>
    <row r="4474" spans="22:23" x14ac:dyDescent="0.25">
      <c r="V4474" s="2">
        <v>40084</v>
      </c>
      <c r="W4474" s="2">
        <f t="shared" si="73"/>
        <v>46568</v>
      </c>
    </row>
    <row r="4475" spans="22:23" x14ac:dyDescent="0.25">
      <c r="V4475" s="2">
        <v>40085</v>
      </c>
      <c r="W4475" s="2">
        <f t="shared" si="73"/>
        <v>46568</v>
      </c>
    </row>
    <row r="4476" spans="22:23" x14ac:dyDescent="0.25">
      <c r="V4476" s="2">
        <v>40086</v>
      </c>
      <c r="W4476" s="2">
        <f t="shared" si="73"/>
        <v>46568</v>
      </c>
    </row>
    <row r="4477" spans="22:23" x14ac:dyDescent="0.25">
      <c r="V4477" s="2">
        <v>40087</v>
      </c>
      <c r="W4477" s="2">
        <f t="shared" si="73"/>
        <v>46568</v>
      </c>
    </row>
    <row r="4478" spans="22:23" x14ac:dyDescent="0.25">
      <c r="V4478" s="2">
        <v>40088</v>
      </c>
      <c r="W4478" s="2">
        <f t="shared" si="73"/>
        <v>46568</v>
      </c>
    </row>
    <row r="4479" spans="22:23" x14ac:dyDescent="0.25">
      <c r="V4479" s="2">
        <v>40089</v>
      </c>
      <c r="W4479" s="2">
        <f t="shared" si="73"/>
        <v>46568</v>
      </c>
    </row>
    <row r="4480" spans="22:23" x14ac:dyDescent="0.25">
      <c r="V4480" s="2">
        <v>40090</v>
      </c>
      <c r="W4480" s="2">
        <f t="shared" si="73"/>
        <v>46568</v>
      </c>
    </row>
    <row r="4481" spans="22:23" x14ac:dyDescent="0.25">
      <c r="V4481" s="2">
        <v>40091</v>
      </c>
      <c r="W4481" s="2">
        <f t="shared" si="73"/>
        <v>46568</v>
      </c>
    </row>
    <row r="4482" spans="22:23" x14ac:dyDescent="0.25">
      <c r="V4482" s="2">
        <v>40092</v>
      </c>
      <c r="W4482" s="2">
        <f t="shared" si="73"/>
        <v>46568</v>
      </c>
    </row>
    <row r="4483" spans="22:23" x14ac:dyDescent="0.25">
      <c r="V4483" s="2">
        <v>40093</v>
      </c>
      <c r="W4483" s="2">
        <f t="shared" si="73"/>
        <v>46568</v>
      </c>
    </row>
    <row r="4484" spans="22:23" x14ac:dyDescent="0.25">
      <c r="V4484" s="2">
        <v>40094</v>
      </c>
      <c r="W4484" s="2">
        <f t="shared" si="73"/>
        <v>46568</v>
      </c>
    </row>
    <row r="4485" spans="22:23" x14ac:dyDescent="0.25">
      <c r="V4485" s="2">
        <v>40095</v>
      </c>
      <c r="W4485" s="2">
        <f t="shared" si="73"/>
        <v>46568</v>
      </c>
    </row>
    <row r="4486" spans="22:23" x14ac:dyDescent="0.25">
      <c r="V4486" s="2">
        <v>40096</v>
      </c>
      <c r="W4486" s="2">
        <f t="shared" si="73"/>
        <v>46568</v>
      </c>
    </row>
    <row r="4487" spans="22:23" x14ac:dyDescent="0.25">
      <c r="V4487" s="2">
        <v>40097</v>
      </c>
      <c r="W4487" s="2">
        <f t="shared" si="73"/>
        <v>46568</v>
      </c>
    </row>
    <row r="4488" spans="22:23" x14ac:dyDescent="0.25">
      <c r="V4488" s="2">
        <v>40098</v>
      </c>
      <c r="W4488" s="2">
        <f t="shared" si="73"/>
        <v>46568</v>
      </c>
    </row>
    <row r="4489" spans="22:23" x14ac:dyDescent="0.25">
      <c r="V4489" s="2">
        <v>40099</v>
      </c>
      <c r="W4489" s="2">
        <f t="shared" si="73"/>
        <v>46568</v>
      </c>
    </row>
    <row r="4490" spans="22:23" x14ac:dyDescent="0.25">
      <c r="V4490" s="2">
        <v>40100</v>
      </c>
      <c r="W4490" s="2">
        <f t="shared" si="73"/>
        <v>46568</v>
      </c>
    </row>
    <row r="4491" spans="22:23" x14ac:dyDescent="0.25">
      <c r="V4491" s="2">
        <v>40101</v>
      </c>
      <c r="W4491" s="2">
        <f t="shared" si="73"/>
        <v>46568</v>
      </c>
    </row>
    <row r="4492" spans="22:23" x14ac:dyDescent="0.25">
      <c r="V4492" s="2">
        <v>40102</v>
      </c>
      <c r="W4492" s="2">
        <f t="shared" si="73"/>
        <v>46568</v>
      </c>
    </row>
    <row r="4493" spans="22:23" x14ac:dyDescent="0.25">
      <c r="V4493" s="2">
        <v>40103</v>
      </c>
      <c r="W4493" s="2">
        <f t="shared" si="73"/>
        <v>46568</v>
      </c>
    </row>
    <row r="4494" spans="22:23" x14ac:dyDescent="0.25">
      <c r="V4494" s="2">
        <v>40104</v>
      </c>
      <c r="W4494" s="2">
        <f t="shared" si="73"/>
        <v>46568</v>
      </c>
    </row>
    <row r="4495" spans="22:23" x14ac:dyDescent="0.25">
      <c r="V4495" s="2">
        <v>40105</v>
      </c>
      <c r="W4495" s="2">
        <f t="shared" si="73"/>
        <v>46568</v>
      </c>
    </row>
    <row r="4496" spans="22:23" x14ac:dyDescent="0.25">
      <c r="V4496" s="2">
        <v>40106</v>
      </c>
      <c r="W4496" s="2">
        <f t="shared" si="73"/>
        <v>46568</v>
      </c>
    </row>
    <row r="4497" spans="22:23" x14ac:dyDescent="0.25">
      <c r="V4497" s="2">
        <v>40107</v>
      </c>
      <c r="W4497" s="2">
        <f t="shared" si="73"/>
        <v>46568</v>
      </c>
    </row>
    <row r="4498" spans="22:23" x14ac:dyDescent="0.25">
      <c r="V4498" s="2">
        <v>40108</v>
      </c>
      <c r="W4498" s="2">
        <f t="shared" si="73"/>
        <v>46568</v>
      </c>
    </row>
    <row r="4499" spans="22:23" x14ac:dyDescent="0.25">
      <c r="V4499" s="2">
        <v>40109</v>
      </c>
      <c r="W4499" s="2">
        <f t="shared" si="73"/>
        <v>46568</v>
      </c>
    </row>
    <row r="4500" spans="22:23" x14ac:dyDescent="0.25">
      <c r="V4500" s="2">
        <v>40110</v>
      </c>
      <c r="W4500" s="2">
        <f t="shared" si="73"/>
        <v>46568</v>
      </c>
    </row>
    <row r="4501" spans="22:23" x14ac:dyDescent="0.25">
      <c r="V4501" s="2">
        <v>40111</v>
      </c>
      <c r="W4501" s="2">
        <f t="shared" si="73"/>
        <v>46568</v>
      </c>
    </row>
    <row r="4502" spans="22:23" x14ac:dyDescent="0.25">
      <c r="V4502" s="2">
        <v>40112</v>
      </c>
      <c r="W4502" s="2">
        <f t="shared" si="73"/>
        <v>46568</v>
      </c>
    </row>
    <row r="4503" spans="22:23" x14ac:dyDescent="0.25">
      <c r="V4503" s="2">
        <v>40113</v>
      </c>
      <c r="W4503" s="2">
        <f t="shared" si="73"/>
        <v>46568</v>
      </c>
    </row>
    <row r="4504" spans="22:23" x14ac:dyDescent="0.25">
      <c r="V4504" s="2">
        <v>40114</v>
      </c>
      <c r="W4504" s="2">
        <f t="shared" si="73"/>
        <v>46568</v>
      </c>
    </row>
    <row r="4505" spans="22:23" x14ac:dyDescent="0.25">
      <c r="V4505" s="2">
        <v>40115</v>
      </c>
      <c r="W4505" s="2">
        <f t="shared" si="73"/>
        <v>46568</v>
      </c>
    </row>
    <row r="4506" spans="22:23" x14ac:dyDescent="0.25">
      <c r="V4506" s="2">
        <v>40116</v>
      </c>
      <c r="W4506" s="2">
        <f t="shared" si="73"/>
        <v>46568</v>
      </c>
    </row>
    <row r="4507" spans="22:23" x14ac:dyDescent="0.25">
      <c r="V4507" s="2">
        <v>40117</v>
      </c>
      <c r="W4507" s="2">
        <f t="shared" si="73"/>
        <v>46568</v>
      </c>
    </row>
    <row r="4508" spans="22:23" x14ac:dyDescent="0.25">
      <c r="V4508" s="2">
        <v>40118</v>
      </c>
      <c r="W4508" s="2">
        <f t="shared" si="73"/>
        <v>46568</v>
      </c>
    </row>
    <row r="4509" spans="22:23" x14ac:dyDescent="0.25">
      <c r="V4509" s="2">
        <v>40119</v>
      </c>
      <c r="W4509" s="2">
        <f t="shared" si="73"/>
        <v>46568</v>
      </c>
    </row>
    <row r="4510" spans="22:23" x14ac:dyDescent="0.25">
      <c r="V4510" s="2">
        <v>40120</v>
      </c>
      <c r="W4510" s="2">
        <f t="shared" si="73"/>
        <v>46568</v>
      </c>
    </row>
    <row r="4511" spans="22:23" x14ac:dyDescent="0.25">
      <c r="V4511" s="2">
        <v>40121</v>
      </c>
      <c r="W4511" s="2">
        <f t="shared" si="73"/>
        <v>46568</v>
      </c>
    </row>
    <row r="4512" spans="22:23" x14ac:dyDescent="0.25">
      <c r="V4512" s="2">
        <v>40122</v>
      </c>
      <c r="W4512" s="2">
        <f t="shared" si="73"/>
        <v>46568</v>
      </c>
    </row>
    <row r="4513" spans="22:23" x14ac:dyDescent="0.25">
      <c r="V4513" s="2">
        <v>40123</v>
      </c>
      <c r="W4513" s="2">
        <f t="shared" si="73"/>
        <v>46568</v>
      </c>
    </row>
    <row r="4514" spans="22:23" x14ac:dyDescent="0.25">
      <c r="V4514" s="2">
        <v>40124</v>
      </c>
      <c r="W4514" s="2">
        <f t="shared" si="73"/>
        <v>46568</v>
      </c>
    </row>
    <row r="4515" spans="22:23" x14ac:dyDescent="0.25">
      <c r="V4515" s="2">
        <v>40125</v>
      </c>
      <c r="W4515" s="2">
        <f t="shared" ref="W4515:W4568" si="74">W4514</f>
        <v>46568</v>
      </c>
    </row>
    <row r="4516" spans="22:23" x14ac:dyDescent="0.25">
      <c r="V4516" s="2">
        <v>40126</v>
      </c>
      <c r="W4516" s="2">
        <f t="shared" si="74"/>
        <v>46568</v>
      </c>
    </row>
    <row r="4517" spans="22:23" x14ac:dyDescent="0.25">
      <c r="V4517" s="2">
        <v>40127</v>
      </c>
      <c r="W4517" s="2">
        <f t="shared" si="74"/>
        <v>46568</v>
      </c>
    </row>
    <row r="4518" spans="22:23" x14ac:dyDescent="0.25">
      <c r="V4518" s="2">
        <v>40128</v>
      </c>
      <c r="W4518" s="2">
        <f t="shared" si="74"/>
        <v>46568</v>
      </c>
    </row>
    <row r="4519" spans="22:23" x14ac:dyDescent="0.25">
      <c r="V4519" s="2">
        <v>40129</v>
      </c>
      <c r="W4519" s="2">
        <f t="shared" si="74"/>
        <v>46568</v>
      </c>
    </row>
    <row r="4520" spans="22:23" x14ac:dyDescent="0.25">
      <c r="V4520" s="2">
        <v>40130</v>
      </c>
      <c r="W4520" s="2">
        <f t="shared" si="74"/>
        <v>46568</v>
      </c>
    </row>
    <row r="4521" spans="22:23" x14ac:dyDescent="0.25">
      <c r="V4521" s="2">
        <v>40131</v>
      </c>
      <c r="W4521" s="2">
        <f t="shared" si="74"/>
        <v>46568</v>
      </c>
    </row>
    <row r="4522" spans="22:23" x14ac:dyDescent="0.25">
      <c r="V4522" s="2">
        <v>40132</v>
      </c>
      <c r="W4522" s="2">
        <f t="shared" si="74"/>
        <v>46568</v>
      </c>
    </row>
    <row r="4523" spans="22:23" x14ac:dyDescent="0.25">
      <c r="V4523" s="2">
        <v>40133</v>
      </c>
      <c r="W4523" s="2">
        <f t="shared" si="74"/>
        <v>46568</v>
      </c>
    </row>
    <row r="4524" spans="22:23" x14ac:dyDescent="0.25">
      <c r="V4524" s="2">
        <v>40134</v>
      </c>
      <c r="W4524" s="2">
        <f t="shared" si="74"/>
        <v>46568</v>
      </c>
    </row>
    <row r="4525" spans="22:23" x14ac:dyDescent="0.25">
      <c r="V4525" s="2">
        <v>40135</v>
      </c>
      <c r="W4525" s="2">
        <f t="shared" si="74"/>
        <v>46568</v>
      </c>
    </row>
    <row r="4526" spans="22:23" x14ac:dyDescent="0.25">
      <c r="V4526" s="2">
        <v>40136</v>
      </c>
      <c r="W4526" s="2">
        <f t="shared" si="74"/>
        <v>46568</v>
      </c>
    </row>
    <row r="4527" spans="22:23" x14ac:dyDescent="0.25">
      <c r="V4527" s="2">
        <v>40137</v>
      </c>
      <c r="W4527" s="2">
        <f t="shared" si="74"/>
        <v>46568</v>
      </c>
    </row>
    <row r="4528" spans="22:23" x14ac:dyDescent="0.25">
      <c r="V4528" s="2">
        <v>40138</v>
      </c>
      <c r="W4528" s="2">
        <f t="shared" si="74"/>
        <v>46568</v>
      </c>
    </row>
    <row r="4529" spans="22:23" x14ac:dyDescent="0.25">
      <c r="V4529" s="2">
        <v>40139</v>
      </c>
      <c r="W4529" s="2">
        <f t="shared" si="74"/>
        <v>46568</v>
      </c>
    </row>
    <row r="4530" spans="22:23" x14ac:dyDescent="0.25">
      <c r="V4530" s="2">
        <v>40140</v>
      </c>
      <c r="W4530" s="2">
        <f t="shared" si="74"/>
        <v>46568</v>
      </c>
    </row>
    <row r="4531" spans="22:23" x14ac:dyDescent="0.25">
      <c r="V4531" s="2">
        <v>40141</v>
      </c>
      <c r="W4531" s="2">
        <f t="shared" si="74"/>
        <v>46568</v>
      </c>
    </row>
    <row r="4532" spans="22:23" x14ac:dyDescent="0.25">
      <c r="V4532" s="2">
        <v>40142</v>
      </c>
      <c r="W4532" s="2">
        <f t="shared" si="74"/>
        <v>46568</v>
      </c>
    </row>
    <row r="4533" spans="22:23" x14ac:dyDescent="0.25">
      <c r="V4533" s="2">
        <v>40143</v>
      </c>
      <c r="W4533" s="2">
        <f t="shared" si="74"/>
        <v>46568</v>
      </c>
    </row>
    <row r="4534" spans="22:23" x14ac:dyDescent="0.25">
      <c r="V4534" s="2">
        <v>40144</v>
      </c>
      <c r="W4534" s="2">
        <f t="shared" si="74"/>
        <v>46568</v>
      </c>
    </row>
    <row r="4535" spans="22:23" x14ac:dyDescent="0.25">
      <c r="V4535" s="2">
        <v>40145</v>
      </c>
      <c r="W4535" s="2">
        <f t="shared" si="74"/>
        <v>46568</v>
      </c>
    </row>
    <row r="4536" spans="22:23" x14ac:dyDescent="0.25">
      <c r="V4536" s="2">
        <v>40146</v>
      </c>
      <c r="W4536" s="2">
        <f t="shared" si="74"/>
        <v>46568</v>
      </c>
    </row>
    <row r="4537" spans="22:23" x14ac:dyDescent="0.25">
      <c r="V4537" s="2">
        <v>40147</v>
      </c>
      <c r="W4537" s="2">
        <f t="shared" si="74"/>
        <v>46568</v>
      </c>
    </row>
    <row r="4538" spans="22:23" x14ac:dyDescent="0.25">
      <c r="V4538" s="2">
        <v>40148</v>
      </c>
      <c r="W4538" s="2">
        <f t="shared" si="74"/>
        <v>46568</v>
      </c>
    </row>
    <row r="4539" spans="22:23" x14ac:dyDescent="0.25">
      <c r="V4539" s="2">
        <v>40149</v>
      </c>
      <c r="W4539" s="2">
        <f t="shared" si="74"/>
        <v>46568</v>
      </c>
    </row>
    <row r="4540" spans="22:23" x14ac:dyDescent="0.25">
      <c r="V4540" s="2">
        <v>40150</v>
      </c>
      <c r="W4540" s="2">
        <f t="shared" si="74"/>
        <v>46568</v>
      </c>
    </row>
    <row r="4541" spans="22:23" x14ac:dyDescent="0.25">
      <c r="V4541" s="2">
        <v>40151</v>
      </c>
      <c r="W4541" s="2">
        <f t="shared" si="74"/>
        <v>46568</v>
      </c>
    </row>
    <row r="4542" spans="22:23" x14ac:dyDescent="0.25">
      <c r="V4542" s="2">
        <v>40152</v>
      </c>
      <c r="W4542" s="2">
        <f t="shared" si="74"/>
        <v>46568</v>
      </c>
    </row>
    <row r="4543" spans="22:23" x14ac:dyDescent="0.25">
      <c r="V4543" s="2">
        <v>40153</v>
      </c>
      <c r="W4543" s="2">
        <f t="shared" si="74"/>
        <v>46568</v>
      </c>
    </row>
    <row r="4544" spans="22:23" x14ac:dyDescent="0.25">
      <c r="V4544" s="2">
        <v>40154</v>
      </c>
      <c r="W4544" s="2">
        <f t="shared" si="74"/>
        <v>46568</v>
      </c>
    </row>
    <row r="4545" spans="22:23" x14ac:dyDescent="0.25">
      <c r="V4545" s="2">
        <v>40155</v>
      </c>
      <c r="W4545" s="2">
        <f t="shared" si="74"/>
        <v>46568</v>
      </c>
    </row>
    <row r="4546" spans="22:23" x14ac:dyDescent="0.25">
      <c r="V4546" s="2">
        <v>40156</v>
      </c>
      <c r="W4546" s="2">
        <f t="shared" si="74"/>
        <v>46568</v>
      </c>
    </row>
    <row r="4547" spans="22:23" x14ac:dyDescent="0.25">
      <c r="V4547" s="2">
        <v>40157</v>
      </c>
      <c r="W4547" s="2">
        <f t="shared" si="74"/>
        <v>46568</v>
      </c>
    </row>
    <row r="4548" spans="22:23" x14ac:dyDescent="0.25">
      <c r="V4548" s="2">
        <v>40158</v>
      </c>
      <c r="W4548" s="2">
        <f t="shared" si="74"/>
        <v>46568</v>
      </c>
    </row>
    <row r="4549" spans="22:23" x14ac:dyDescent="0.25">
      <c r="V4549" s="2">
        <v>40159</v>
      </c>
      <c r="W4549" s="2">
        <f t="shared" si="74"/>
        <v>46568</v>
      </c>
    </row>
    <row r="4550" spans="22:23" x14ac:dyDescent="0.25">
      <c r="V4550" s="2">
        <v>40160</v>
      </c>
      <c r="W4550" s="2">
        <f t="shared" si="74"/>
        <v>46568</v>
      </c>
    </row>
    <row r="4551" spans="22:23" x14ac:dyDescent="0.25">
      <c r="V4551" s="2">
        <v>40161</v>
      </c>
      <c r="W4551" s="2">
        <f t="shared" si="74"/>
        <v>46568</v>
      </c>
    </row>
    <row r="4552" spans="22:23" x14ac:dyDescent="0.25">
      <c r="V4552" s="2">
        <v>40162</v>
      </c>
      <c r="W4552" s="2">
        <f t="shared" si="74"/>
        <v>46568</v>
      </c>
    </row>
    <row r="4553" spans="22:23" x14ac:dyDescent="0.25">
      <c r="V4553" s="2">
        <v>40163</v>
      </c>
      <c r="W4553" s="2">
        <f t="shared" si="74"/>
        <v>46568</v>
      </c>
    </row>
    <row r="4554" spans="22:23" x14ac:dyDescent="0.25">
      <c r="V4554" s="2">
        <v>40164</v>
      </c>
      <c r="W4554" s="2">
        <f t="shared" si="74"/>
        <v>46568</v>
      </c>
    </row>
    <row r="4555" spans="22:23" x14ac:dyDescent="0.25">
      <c r="V4555" s="2">
        <v>40165</v>
      </c>
      <c r="W4555" s="2">
        <f t="shared" si="74"/>
        <v>46568</v>
      </c>
    </row>
    <row r="4556" spans="22:23" x14ac:dyDescent="0.25">
      <c r="V4556" s="2">
        <v>40166</v>
      </c>
      <c r="W4556" s="2">
        <f t="shared" si="74"/>
        <v>46568</v>
      </c>
    </row>
    <row r="4557" spans="22:23" x14ac:dyDescent="0.25">
      <c r="V4557" s="2">
        <v>40167</v>
      </c>
      <c r="W4557" s="2">
        <f t="shared" si="74"/>
        <v>46568</v>
      </c>
    </row>
    <row r="4558" spans="22:23" x14ac:dyDescent="0.25">
      <c r="V4558" s="2">
        <v>40168</v>
      </c>
      <c r="W4558" s="2">
        <f t="shared" si="74"/>
        <v>46568</v>
      </c>
    </row>
    <row r="4559" spans="22:23" x14ac:dyDescent="0.25">
      <c r="V4559" s="2">
        <v>40169</v>
      </c>
      <c r="W4559" s="2">
        <f t="shared" si="74"/>
        <v>46568</v>
      </c>
    </row>
    <row r="4560" spans="22:23" x14ac:dyDescent="0.25">
      <c r="V4560" s="2">
        <v>40170</v>
      </c>
      <c r="W4560" s="2">
        <f t="shared" si="74"/>
        <v>46568</v>
      </c>
    </row>
    <row r="4561" spans="22:23" x14ac:dyDescent="0.25">
      <c r="V4561" s="2">
        <v>40171</v>
      </c>
      <c r="W4561" s="2">
        <f t="shared" si="74"/>
        <v>46568</v>
      </c>
    </row>
    <row r="4562" spans="22:23" x14ac:dyDescent="0.25">
      <c r="V4562" s="2">
        <v>40172</v>
      </c>
      <c r="W4562" s="2">
        <f t="shared" si="74"/>
        <v>46568</v>
      </c>
    </row>
    <row r="4563" spans="22:23" x14ac:dyDescent="0.25">
      <c r="V4563" s="2">
        <v>40173</v>
      </c>
      <c r="W4563" s="2">
        <f t="shared" si="74"/>
        <v>46568</v>
      </c>
    </row>
    <row r="4564" spans="22:23" x14ac:dyDescent="0.25">
      <c r="V4564" s="2">
        <v>40174</v>
      </c>
      <c r="W4564" s="2">
        <f t="shared" si="74"/>
        <v>46568</v>
      </c>
    </row>
    <row r="4565" spans="22:23" x14ac:dyDescent="0.25">
      <c r="V4565" s="2">
        <v>40175</v>
      </c>
      <c r="W4565" s="2">
        <f t="shared" si="74"/>
        <v>46568</v>
      </c>
    </row>
    <row r="4566" spans="22:23" x14ac:dyDescent="0.25">
      <c r="V4566" s="2">
        <v>40176</v>
      </c>
      <c r="W4566" s="2">
        <f t="shared" si="74"/>
        <v>46568</v>
      </c>
    </row>
    <row r="4567" spans="22:23" x14ac:dyDescent="0.25">
      <c r="V4567" s="2">
        <v>40177</v>
      </c>
      <c r="W4567" s="2">
        <f t="shared" si="74"/>
        <v>46568</v>
      </c>
    </row>
    <row r="4568" spans="22:23" x14ac:dyDescent="0.25">
      <c r="V4568" s="2">
        <v>40178</v>
      </c>
      <c r="W4568" s="2">
        <f t="shared" si="74"/>
        <v>46568</v>
      </c>
    </row>
    <row r="4569" spans="22:23" x14ac:dyDescent="0.25">
      <c r="V4569" s="2">
        <v>40179</v>
      </c>
      <c r="W4569" s="2">
        <v>46934</v>
      </c>
    </row>
    <row r="4570" spans="22:23" x14ac:dyDescent="0.25">
      <c r="V4570" s="2">
        <v>40180</v>
      </c>
      <c r="W4570" s="2">
        <f>W4569</f>
        <v>46934</v>
      </c>
    </row>
    <row r="4571" spans="22:23" x14ac:dyDescent="0.25">
      <c r="V4571" s="2">
        <v>40181</v>
      </c>
      <c r="W4571" s="2">
        <f t="shared" ref="W4571:W4634" si="75">W4570</f>
        <v>46934</v>
      </c>
    </row>
    <row r="4572" spans="22:23" x14ac:dyDescent="0.25">
      <c r="V4572" s="2">
        <v>40182</v>
      </c>
      <c r="W4572" s="2">
        <f t="shared" si="75"/>
        <v>46934</v>
      </c>
    </row>
    <row r="4573" spans="22:23" x14ac:dyDescent="0.25">
      <c r="V4573" s="2">
        <v>40183</v>
      </c>
      <c r="W4573" s="2">
        <f t="shared" si="75"/>
        <v>46934</v>
      </c>
    </row>
    <row r="4574" spans="22:23" x14ac:dyDescent="0.25">
      <c r="V4574" s="2">
        <v>40184</v>
      </c>
      <c r="W4574" s="2">
        <f t="shared" si="75"/>
        <v>46934</v>
      </c>
    </row>
    <row r="4575" spans="22:23" x14ac:dyDescent="0.25">
      <c r="V4575" s="2">
        <v>40185</v>
      </c>
      <c r="W4575" s="2">
        <f t="shared" si="75"/>
        <v>46934</v>
      </c>
    </row>
    <row r="4576" spans="22:23" x14ac:dyDescent="0.25">
      <c r="V4576" s="2">
        <v>40186</v>
      </c>
      <c r="W4576" s="2">
        <f t="shared" si="75"/>
        <v>46934</v>
      </c>
    </row>
    <row r="4577" spans="22:23" x14ac:dyDescent="0.25">
      <c r="V4577" s="2">
        <v>40187</v>
      </c>
      <c r="W4577" s="2">
        <f t="shared" si="75"/>
        <v>46934</v>
      </c>
    </row>
    <row r="4578" spans="22:23" x14ac:dyDescent="0.25">
      <c r="V4578" s="2">
        <v>40188</v>
      </c>
      <c r="W4578" s="2">
        <f t="shared" si="75"/>
        <v>46934</v>
      </c>
    </row>
    <row r="4579" spans="22:23" x14ac:dyDescent="0.25">
      <c r="V4579" s="2">
        <v>40189</v>
      </c>
      <c r="W4579" s="2">
        <f t="shared" si="75"/>
        <v>46934</v>
      </c>
    </row>
    <row r="4580" spans="22:23" x14ac:dyDescent="0.25">
      <c r="V4580" s="2">
        <v>40190</v>
      </c>
      <c r="W4580" s="2">
        <f t="shared" si="75"/>
        <v>46934</v>
      </c>
    </row>
    <row r="4581" spans="22:23" x14ac:dyDescent="0.25">
      <c r="V4581" s="2">
        <v>40191</v>
      </c>
      <c r="W4581" s="2">
        <f t="shared" si="75"/>
        <v>46934</v>
      </c>
    </row>
    <row r="4582" spans="22:23" x14ac:dyDescent="0.25">
      <c r="V4582" s="2">
        <v>40192</v>
      </c>
      <c r="W4582" s="2">
        <f t="shared" si="75"/>
        <v>46934</v>
      </c>
    </row>
    <row r="4583" spans="22:23" x14ac:dyDescent="0.25">
      <c r="V4583" s="2">
        <v>40193</v>
      </c>
      <c r="W4583" s="2">
        <f t="shared" si="75"/>
        <v>46934</v>
      </c>
    </row>
    <row r="4584" spans="22:23" x14ac:dyDescent="0.25">
      <c r="V4584" s="2">
        <v>40194</v>
      </c>
      <c r="W4584" s="2">
        <f t="shared" si="75"/>
        <v>46934</v>
      </c>
    </row>
    <row r="4585" spans="22:23" x14ac:dyDescent="0.25">
      <c r="V4585" s="2">
        <v>40195</v>
      </c>
      <c r="W4585" s="2">
        <f t="shared" si="75"/>
        <v>46934</v>
      </c>
    </row>
    <row r="4586" spans="22:23" x14ac:dyDescent="0.25">
      <c r="V4586" s="2">
        <v>40196</v>
      </c>
      <c r="W4586" s="2">
        <f t="shared" si="75"/>
        <v>46934</v>
      </c>
    </row>
    <row r="4587" spans="22:23" x14ac:dyDescent="0.25">
      <c r="V4587" s="2">
        <v>40197</v>
      </c>
      <c r="W4587" s="2">
        <f t="shared" si="75"/>
        <v>46934</v>
      </c>
    </row>
    <row r="4588" spans="22:23" x14ac:dyDescent="0.25">
      <c r="V4588" s="2">
        <v>40198</v>
      </c>
      <c r="W4588" s="2">
        <f t="shared" si="75"/>
        <v>46934</v>
      </c>
    </row>
    <row r="4589" spans="22:23" x14ac:dyDescent="0.25">
      <c r="V4589" s="2">
        <v>40199</v>
      </c>
      <c r="W4589" s="2">
        <f t="shared" si="75"/>
        <v>46934</v>
      </c>
    </row>
    <row r="4590" spans="22:23" x14ac:dyDescent="0.25">
      <c r="V4590" s="2">
        <v>40200</v>
      </c>
      <c r="W4590" s="2">
        <f t="shared" si="75"/>
        <v>46934</v>
      </c>
    </row>
    <row r="4591" spans="22:23" x14ac:dyDescent="0.25">
      <c r="V4591" s="2">
        <v>40201</v>
      </c>
      <c r="W4591" s="2">
        <f t="shared" si="75"/>
        <v>46934</v>
      </c>
    </row>
    <row r="4592" spans="22:23" x14ac:dyDescent="0.25">
      <c r="V4592" s="2">
        <v>40202</v>
      </c>
      <c r="W4592" s="2">
        <f t="shared" si="75"/>
        <v>46934</v>
      </c>
    </row>
    <row r="4593" spans="22:23" x14ac:dyDescent="0.25">
      <c r="V4593" s="2">
        <v>40203</v>
      </c>
      <c r="W4593" s="2">
        <f t="shared" si="75"/>
        <v>46934</v>
      </c>
    </row>
    <row r="4594" spans="22:23" x14ac:dyDescent="0.25">
      <c r="V4594" s="2">
        <v>40204</v>
      </c>
      <c r="W4594" s="2">
        <f t="shared" si="75"/>
        <v>46934</v>
      </c>
    </row>
    <row r="4595" spans="22:23" x14ac:dyDescent="0.25">
      <c r="V4595" s="2">
        <v>40205</v>
      </c>
      <c r="W4595" s="2">
        <f t="shared" si="75"/>
        <v>46934</v>
      </c>
    </row>
    <row r="4596" spans="22:23" x14ac:dyDescent="0.25">
      <c r="V4596" s="2">
        <v>40206</v>
      </c>
      <c r="W4596" s="2">
        <f t="shared" si="75"/>
        <v>46934</v>
      </c>
    </row>
    <row r="4597" spans="22:23" x14ac:dyDescent="0.25">
      <c r="V4597" s="2">
        <v>40207</v>
      </c>
      <c r="W4597" s="2">
        <f t="shared" si="75"/>
        <v>46934</v>
      </c>
    </row>
    <row r="4598" spans="22:23" x14ac:dyDescent="0.25">
      <c r="V4598" s="2">
        <v>40208</v>
      </c>
      <c r="W4598" s="2">
        <f t="shared" si="75"/>
        <v>46934</v>
      </c>
    </row>
    <row r="4599" spans="22:23" x14ac:dyDescent="0.25">
      <c r="V4599" s="2">
        <v>40209</v>
      </c>
      <c r="W4599" s="2">
        <f t="shared" si="75"/>
        <v>46934</v>
      </c>
    </row>
    <row r="4600" spans="22:23" x14ac:dyDescent="0.25">
      <c r="V4600" s="2">
        <v>40210</v>
      </c>
      <c r="W4600" s="2">
        <f t="shared" si="75"/>
        <v>46934</v>
      </c>
    </row>
    <row r="4601" spans="22:23" x14ac:dyDescent="0.25">
      <c r="V4601" s="2">
        <v>40211</v>
      </c>
      <c r="W4601" s="2">
        <f t="shared" si="75"/>
        <v>46934</v>
      </c>
    </row>
    <row r="4602" spans="22:23" x14ac:dyDescent="0.25">
      <c r="V4602" s="2">
        <v>40212</v>
      </c>
      <c r="W4602" s="2">
        <f t="shared" si="75"/>
        <v>46934</v>
      </c>
    </row>
    <row r="4603" spans="22:23" x14ac:dyDescent="0.25">
      <c r="V4603" s="2">
        <v>40213</v>
      </c>
      <c r="W4603" s="2">
        <f t="shared" si="75"/>
        <v>46934</v>
      </c>
    </row>
    <row r="4604" spans="22:23" x14ac:dyDescent="0.25">
      <c r="V4604" s="2">
        <v>40214</v>
      </c>
      <c r="W4604" s="2">
        <f t="shared" si="75"/>
        <v>46934</v>
      </c>
    </row>
    <row r="4605" spans="22:23" x14ac:dyDescent="0.25">
      <c r="V4605" s="2">
        <v>40215</v>
      </c>
      <c r="W4605" s="2">
        <f t="shared" si="75"/>
        <v>46934</v>
      </c>
    </row>
    <row r="4606" spans="22:23" x14ac:dyDescent="0.25">
      <c r="V4606" s="2">
        <v>40216</v>
      </c>
      <c r="W4606" s="2">
        <f t="shared" si="75"/>
        <v>46934</v>
      </c>
    </row>
    <row r="4607" spans="22:23" x14ac:dyDescent="0.25">
      <c r="V4607" s="2">
        <v>40217</v>
      </c>
      <c r="W4607" s="2">
        <f t="shared" si="75"/>
        <v>46934</v>
      </c>
    </row>
    <row r="4608" spans="22:23" x14ac:dyDescent="0.25">
      <c r="V4608" s="2">
        <v>40218</v>
      </c>
      <c r="W4608" s="2">
        <f t="shared" si="75"/>
        <v>46934</v>
      </c>
    </row>
    <row r="4609" spans="22:23" x14ac:dyDescent="0.25">
      <c r="V4609" s="2">
        <v>40219</v>
      </c>
      <c r="W4609" s="2">
        <f t="shared" si="75"/>
        <v>46934</v>
      </c>
    </row>
    <row r="4610" spans="22:23" x14ac:dyDescent="0.25">
      <c r="V4610" s="2">
        <v>40220</v>
      </c>
      <c r="W4610" s="2">
        <f t="shared" si="75"/>
        <v>46934</v>
      </c>
    </row>
    <row r="4611" spans="22:23" x14ac:dyDescent="0.25">
      <c r="V4611" s="2">
        <v>40221</v>
      </c>
      <c r="W4611" s="2">
        <f t="shared" si="75"/>
        <v>46934</v>
      </c>
    </row>
    <row r="4612" spans="22:23" x14ac:dyDescent="0.25">
      <c r="V4612" s="2">
        <v>40222</v>
      </c>
      <c r="W4612" s="2">
        <f t="shared" si="75"/>
        <v>46934</v>
      </c>
    </row>
    <row r="4613" spans="22:23" x14ac:dyDescent="0.25">
      <c r="V4613" s="2">
        <v>40223</v>
      </c>
      <c r="W4613" s="2">
        <f t="shared" si="75"/>
        <v>46934</v>
      </c>
    </row>
    <row r="4614" spans="22:23" x14ac:dyDescent="0.25">
      <c r="V4614" s="2">
        <v>40224</v>
      </c>
      <c r="W4614" s="2">
        <f t="shared" si="75"/>
        <v>46934</v>
      </c>
    </row>
    <row r="4615" spans="22:23" x14ac:dyDescent="0.25">
      <c r="V4615" s="2">
        <v>40225</v>
      </c>
      <c r="W4615" s="2">
        <f t="shared" si="75"/>
        <v>46934</v>
      </c>
    </row>
    <row r="4616" spans="22:23" x14ac:dyDescent="0.25">
      <c r="V4616" s="2">
        <v>40226</v>
      </c>
      <c r="W4616" s="2">
        <f t="shared" si="75"/>
        <v>46934</v>
      </c>
    </row>
    <row r="4617" spans="22:23" x14ac:dyDescent="0.25">
      <c r="V4617" s="2">
        <v>40227</v>
      </c>
      <c r="W4617" s="2">
        <f t="shared" si="75"/>
        <v>46934</v>
      </c>
    </row>
    <row r="4618" spans="22:23" x14ac:dyDescent="0.25">
      <c r="V4618" s="2">
        <v>40228</v>
      </c>
      <c r="W4618" s="2">
        <f t="shared" si="75"/>
        <v>46934</v>
      </c>
    </row>
    <row r="4619" spans="22:23" x14ac:dyDescent="0.25">
      <c r="V4619" s="2">
        <v>40229</v>
      </c>
      <c r="W4619" s="2">
        <f t="shared" si="75"/>
        <v>46934</v>
      </c>
    </row>
    <row r="4620" spans="22:23" x14ac:dyDescent="0.25">
      <c r="V4620" s="2">
        <v>40230</v>
      </c>
      <c r="W4620" s="2">
        <f t="shared" si="75"/>
        <v>46934</v>
      </c>
    </row>
    <row r="4621" spans="22:23" x14ac:dyDescent="0.25">
      <c r="V4621" s="2">
        <v>40231</v>
      </c>
      <c r="W4621" s="2">
        <f t="shared" si="75"/>
        <v>46934</v>
      </c>
    </row>
    <row r="4622" spans="22:23" x14ac:dyDescent="0.25">
      <c r="V4622" s="2">
        <v>40232</v>
      </c>
      <c r="W4622" s="2">
        <f t="shared" si="75"/>
        <v>46934</v>
      </c>
    </row>
    <row r="4623" spans="22:23" x14ac:dyDescent="0.25">
      <c r="V4623" s="2">
        <v>40233</v>
      </c>
      <c r="W4623" s="2">
        <f t="shared" si="75"/>
        <v>46934</v>
      </c>
    </row>
    <row r="4624" spans="22:23" x14ac:dyDescent="0.25">
      <c r="V4624" s="2">
        <v>40234</v>
      </c>
      <c r="W4624" s="2">
        <f t="shared" si="75"/>
        <v>46934</v>
      </c>
    </row>
    <row r="4625" spans="22:23" x14ac:dyDescent="0.25">
      <c r="V4625" s="2">
        <v>40235</v>
      </c>
      <c r="W4625" s="2">
        <f t="shared" si="75"/>
        <v>46934</v>
      </c>
    </row>
    <row r="4626" spans="22:23" x14ac:dyDescent="0.25">
      <c r="V4626" s="2">
        <v>40236</v>
      </c>
      <c r="W4626" s="2">
        <f t="shared" si="75"/>
        <v>46934</v>
      </c>
    </row>
    <row r="4627" spans="22:23" x14ac:dyDescent="0.25">
      <c r="V4627" s="2">
        <v>40237</v>
      </c>
      <c r="W4627" s="2">
        <f t="shared" si="75"/>
        <v>46934</v>
      </c>
    </row>
    <row r="4628" spans="22:23" x14ac:dyDescent="0.25">
      <c r="V4628" s="2">
        <v>40238</v>
      </c>
      <c r="W4628" s="2">
        <f t="shared" si="75"/>
        <v>46934</v>
      </c>
    </row>
    <row r="4629" spans="22:23" x14ac:dyDescent="0.25">
      <c r="V4629" s="2">
        <v>40239</v>
      </c>
      <c r="W4629" s="2">
        <f t="shared" si="75"/>
        <v>46934</v>
      </c>
    </row>
    <row r="4630" spans="22:23" x14ac:dyDescent="0.25">
      <c r="V4630" s="2">
        <v>40240</v>
      </c>
      <c r="W4630" s="2">
        <f t="shared" si="75"/>
        <v>46934</v>
      </c>
    </row>
    <row r="4631" spans="22:23" x14ac:dyDescent="0.25">
      <c r="V4631" s="2">
        <v>40241</v>
      </c>
      <c r="W4631" s="2">
        <f t="shared" si="75"/>
        <v>46934</v>
      </c>
    </row>
    <row r="4632" spans="22:23" x14ac:dyDescent="0.25">
      <c r="V4632" s="2">
        <v>40242</v>
      </c>
      <c r="W4632" s="2">
        <f t="shared" si="75"/>
        <v>46934</v>
      </c>
    </row>
    <row r="4633" spans="22:23" x14ac:dyDescent="0.25">
      <c r="V4633" s="2">
        <v>40243</v>
      </c>
      <c r="W4633" s="2">
        <f t="shared" si="75"/>
        <v>46934</v>
      </c>
    </row>
    <row r="4634" spans="22:23" x14ac:dyDescent="0.25">
      <c r="V4634" s="2">
        <v>40244</v>
      </c>
      <c r="W4634" s="2">
        <f t="shared" si="75"/>
        <v>46934</v>
      </c>
    </row>
    <row r="4635" spans="22:23" x14ac:dyDescent="0.25">
      <c r="V4635" s="2">
        <v>40245</v>
      </c>
      <c r="W4635" s="2">
        <f t="shared" ref="W4635:W4698" si="76">W4634</f>
        <v>46934</v>
      </c>
    </row>
    <row r="4636" spans="22:23" x14ac:dyDescent="0.25">
      <c r="V4636" s="2">
        <v>40246</v>
      </c>
      <c r="W4636" s="2">
        <f t="shared" si="76"/>
        <v>46934</v>
      </c>
    </row>
    <row r="4637" spans="22:23" x14ac:dyDescent="0.25">
      <c r="V4637" s="2">
        <v>40247</v>
      </c>
      <c r="W4637" s="2">
        <f t="shared" si="76"/>
        <v>46934</v>
      </c>
    </row>
    <row r="4638" spans="22:23" x14ac:dyDescent="0.25">
      <c r="V4638" s="2">
        <v>40248</v>
      </c>
      <c r="W4638" s="2">
        <f t="shared" si="76"/>
        <v>46934</v>
      </c>
    </row>
    <row r="4639" spans="22:23" x14ac:dyDescent="0.25">
      <c r="V4639" s="2">
        <v>40249</v>
      </c>
      <c r="W4639" s="2">
        <f t="shared" si="76"/>
        <v>46934</v>
      </c>
    </row>
    <row r="4640" spans="22:23" x14ac:dyDescent="0.25">
      <c r="V4640" s="2">
        <v>40250</v>
      </c>
      <c r="W4640" s="2">
        <f t="shared" si="76"/>
        <v>46934</v>
      </c>
    </row>
    <row r="4641" spans="22:23" x14ac:dyDescent="0.25">
      <c r="V4641" s="2">
        <v>40251</v>
      </c>
      <c r="W4641" s="2">
        <f t="shared" si="76"/>
        <v>46934</v>
      </c>
    </row>
    <row r="4642" spans="22:23" x14ac:dyDescent="0.25">
      <c r="V4642" s="2">
        <v>40252</v>
      </c>
      <c r="W4642" s="2">
        <f t="shared" si="76"/>
        <v>46934</v>
      </c>
    </row>
    <row r="4643" spans="22:23" x14ac:dyDescent="0.25">
      <c r="V4643" s="2">
        <v>40253</v>
      </c>
      <c r="W4643" s="2">
        <f t="shared" si="76"/>
        <v>46934</v>
      </c>
    </row>
    <row r="4644" spans="22:23" x14ac:dyDescent="0.25">
      <c r="V4644" s="2">
        <v>40254</v>
      </c>
      <c r="W4644" s="2">
        <f t="shared" si="76"/>
        <v>46934</v>
      </c>
    </row>
    <row r="4645" spans="22:23" x14ac:dyDescent="0.25">
      <c r="V4645" s="2">
        <v>40255</v>
      </c>
      <c r="W4645" s="2">
        <f t="shared" si="76"/>
        <v>46934</v>
      </c>
    </row>
    <row r="4646" spans="22:23" x14ac:dyDescent="0.25">
      <c r="V4646" s="2">
        <v>40256</v>
      </c>
      <c r="W4646" s="2">
        <f t="shared" si="76"/>
        <v>46934</v>
      </c>
    </row>
    <row r="4647" spans="22:23" x14ac:dyDescent="0.25">
      <c r="V4647" s="2">
        <v>40257</v>
      </c>
      <c r="W4647" s="2">
        <f t="shared" si="76"/>
        <v>46934</v>
      </c>
    </row>
    <row r="4648" spans="22:23" x14ac:dyDescent="0.25">
      <c r="V4648" s="2">
        <v>40258</v>
      </c>
      <c r="W4648" s="2">
        <f t="shared" si="76"/>
        <v>46934</v>
      </c>
    </row>
    <row r="4649" spans="22:23" x14ac:dyDescent="0.25">
      <c r="V4649" s="2">
        <v>40259</v>
      </c>
      <c r="W4649" s="2">
        <f t="shared" si="76"/>
        <v>46934</v>
      </c>
    </row>
    <row r="4650" spans="22:23" x14ac:dyDescent="0.25">
      <c r="V4650" s="2">
        <v>40260</v>
      </c>
      <c r="W4650" s="2">
        <f t="shared" si="76"/>
        <v>46934</v>
      </c>
    </row>
    <row r="4651" spans="22:23" x14ac:dyDescent="0.25">
      <c r="V4651" s="2">
        <v>40261</v>
      </c>
      <c r="W4651" s="2">
        <f t="shared" si="76"/>
        <v>46934</v>
      </c>
    </row>
    <row r="4652" spans="22:23" x14ac:dyDescent="0.25">
      <c r="V4652" s="2">
        <v>40262</v>
      </c>
      <c r="W4652" s="2">
        <f t="shared" si="76"/>
        <v>46934</v>
      </c>
    </row>
    <row r="4653" spans="22:23" x14ac:dyDescent="0.25">
      <c r="V4653" s="2">
        <v>40263</v>
      </c>
      <c r="W4653" s="2">
        <f t="shared" si="76"/>
        <v>46934</v>
      </c>
    </row>
    <row r="4654" spans="22:23" x14ac:dyDescent="0.25">
      <c r="V4654" s="2">
        <v>40264</v>
      </c>
      <c r="W4654" s="2">
        <f t="shared" si="76"/>
        <v>46934</v>
      </c>
    </row>
    <row r="4655" spans="22:23" x14ac:dyDescent="0.25">
      <c r="V4655" s="2">
        <v>40265</v>
      </c>
      <c r="W4655" s="2">
        <f t="shared" si="76"/>
        <v>46934</v>
      </c>
    </row>
    <row r="4656" spans="22:23" x14ac:dyDescent="0.25">
      <c r="V4656" s="2">
        <v>40266</v>
      </c>
      <c r="W4656" s="2">
        <f t="shared" si="76"/>
        <v>46934</v>
      </c>
    </row>
    <row r="4657" spans="22:23" x14ac:dyDescent="0.25">
      <c r="V4657" s="2">
        <v>40267</v>
      </c>
      <c r="W4657" s="2">
        <f t="shared" si="76"/>
        <v>46934</v>
      </c>
    </row>
    <row r="4658" spans="22:23" x14ac:dyDescent="0.25">
      <c r="V4658" s="2">
        <v>40268</v>
      </c>
      <c r="W4658" s="2">
        <f t="shared" si="76"/>
        <v>46934</v>
      </c>
    </row>
    <row r="4659" spans="22:23" x14ac:dyDescent="0.25">
      <c r="V4659" s="2">
        <v>40269</v>
      </c>
      <c r="W4659" s="2">
        <f t="shared" si="76"/>
        <v>46934</v>
      </c>
    </row>
    <row r="4660" spans="22:23" x14ac:dyDescent="0.25">
      <c r="V4660" s="2">
        <v>40270</v>
      </c>
      <c r="W4660" s="2">
        <f t="shared" si="76"/>
        <v>46934</v>
      </c>
    </row>
    <row r="4661" spans="22:23" x14ac:dyDescent="0.25">
      <c r="V4661" s="2">
        <v>40271</v>
      </c>
      <c r="W4661" s="2">
        <f t="shared" si="76"/>
        <v>46934</v>
      </c>
    </row>
    <row r="4662" spans="22:23" x14ac:dyDescent="0.25">
      <c r="V4662" s="2">
        <v>40272</v>
      </c>
      <c r="W4662" s="2">
        <f t="shared" si="76"/>
        <v>46934</v>
      </c>
    </row>
    <row r="4663" spans="22:23" x14ac:dyDescent="0.25">
      <c r="V4663" s="2">
        <v>40273</v>
      </c>
      <c r="W4663" s="2">
        <f t="shared" si="76"/>
        <v>46934</v>
      </c>
    </row>
    <row r="4664" spans="22:23" x14ac:dyDescent="0.25">
      <c r="V4664" s="2">
        <v>40274</v>
      </c>
      <c r="W4664" s="2">
        <f t="shared" si="76"/>
        <v>46934</v>
      </c>
    </row>
    <row r="4665" spans="22:23" x14ac:dyDescent="0.25">
      <c r="V4665" s="2">
        <v>40275</v>
      </c>
      <c r="W4665" s="2">
        <f t="shared" si="76"/>
        <v>46934</v>
      </c>
    </row>
    <row r="4666" spans="22:23" x14ac:dyDescent="0.25">
      <c r="V4666" s="2">
        <v>40276</v>
      </c>
      <c r="W4666" s="2">
        <f t="shared" si="76"/>
        <v>46934</v>
      </c>
    </row>
    <row r="4667" spans="22:23" x14ac:dyDescent="0.25">
      <c r="V4667" s="2">
        <v>40277</v>
      </c>
      <c r="W4667" s="2">
        <f t="shared" si="76"/>
        <v>46934</v>
      </c>
    </row>
    <row r="4668" spans="22:23" x14ac:dyDescent="0.25">
      <c r="V4668" s="2">
        <v>40278</v>
      </c>
      <c r="W4668" s="2">
        <f t="shared" si="76"/>
        <v>46934</v>
      </c>
    </row>
    <row r="4669" spans="22:23" x14ac:dyDescent="0.25">
      <c r="V4669" s="2">
        <v>40279</v>
      </c>
      <c r="W4669" s="2">
        <f t="shared" si="76"/>
        <v>46934</v>
      </c>
    </row>
    <row r="4670" spans="22:23" x14ac:dyDescent="0.25">
      <c r="V4670" s="2">
        <v>40280</v>
      </c>
      <c r="W4670" s="2">
        <f t="shared" si="76"/>
        <v>46934</v>
      </c>
    </row>
    <row r="4671" spans="22:23" x14ac:dyDescent="0.25">
      <c r="V4671" s="2">
        <v>40281</v>
      </c>
      <c r="W4671" s="2">
        <f t="shared" si="76"/>
        <v>46934</v>
      </c>
    </row>
    <row r="4672" spans="22:23" x14ac:dyDescent="0.25">
      <c r="V4672" s="2">
        <v>40282</v>
      </c>
      <c r="W4672" s="2">
        <f t="shared" si="76"/>
        <v>46934</v>
      </c>
    </row>
    <row r="4673" spans="22:23" x14ac:dyDescent="0.25">
      <c r="V4673" s="2">
        <v>40283</v>
      </c>
      <c r="W4673" s="2">
        <f t="shared" si="76"/>
        <v>46934</v>
      </c>
    </row>
    <row r="4674" spans="22:23" x14ac:dyDescent="0.25">
      <c r="V4674" s="2">
        <v>40284</v>
      </c>
      <c r="W4674" s="2">
        <f t="shared" si="76"/>
        <v>46934</v>
      </c>
    </row>
    <row r="4675" spans="22:23" x14ac:dyDescent="0.25">
      <c r="V4675" s="2">
        <v>40285</v>
      </c>
      <c r="W4675" s="2">
        <f t="shared" si="76"/>
        <v>46934</v>
      </c>
    </row>
    <row r="4676" spans="22:23" x14ac:dyDescent="0.25">
      <c r="V4676" s="2">
        <v>40286</v>
      </c>
      <c r="W4676" s="2">
        <f t="shared" si="76"/>
        <v>46934</v>
      </c>
    </row>
    <row r="4677" spans="22:23" x14ac:dyDescent="0.25">
      <c r="V4677" s="2">
        <v>40287</v>
      </c>
      <c r="W4677" s="2">
        <f t="shared" si="76"/>
        <v>46934</v>
      </c>
    </row>
    <row r="4678" spans="22:23" x14ac:dyDescent="0.25">
      <c r="V4678" s="2">
        <v>40288</v>
      </c>
      <c r="W4678" s="2">
        <f t="shared" si="76"/>
        <v>46934</v>
      </c>
    </row>
    <row r="4679" spans="22:23" x14ac:dyDescent="0.25">
      <c r="V4679" s="2">
        <v>40289</v>
      </c>
      <c r="W4679" s="2">
        <f t="shared" si="76"/>
        <v>46934</v>
      </c>
    </row>
    <row r="4680" spans="22:23" x14ac:dyDescent="0.25">
      <c r="V4680" s="2">
        <v>40290</v>
      </c>
      <c r="W4680" s="2">
        <f t="shared" si="76"/>
        <v>46934</v>
      </c>
    </row>
    <row r="4681" spans="22:23" x14ac:dyDescent="0.25">
      <c r="V4681" s="2">
        <v>40291</v>
      </c>
      <c r="W4681" s="2">
        <f t="shared" si="76"/>
        <v>46934</v>
      </c>
    </row>
    <row r="4682" spans="22:23" x14ac:dyDescent="0.25">
      <c r="V4682" s="2">
        <v>40292</v>
      </c>
      <c r="W4682" s="2">
        <f t="shared" si="76"/>
        <v>46934</v>
      </c>
    </row>
    <row r="4683" spans="22:23" x14ac:dyDescent="0.25">
      <c r="V4683" s="2">
        <v>40293</v>
      </c>
      <c r="W4683" s="2">
        <f t="shared" si="76"/>
        <v>46934</v>
      </c>
    </row>
    <row r="4684" spans="22:23" x14ac:dyDescent="0.25">
      <c r="V4684" s="2">
        <v>40294</v>
      </c>
      <c r="W4684" s="2">
        <f t="shared" si="76"/>
        <v>46934</v>
      </c>
    </row>
    <row r="4685" spans="22:23" x14ac:dyDescent="0.25">
      <c r="V4685" s="2">
        <v>40295</v>
      </c>
      <c r="W4685" s="2">
        <f t="shared" si="76"/>
        <v>46934</v>
      </c>
    </row>
    <row r="4686" spans="22:23" x14ac:dyDescent="0.25">
      <c r="V4686" s="2">
        <v>40296</v>
      </c>
      <c r="W4686" s="2">
        <f t="shared" si="76"/>
        <v>46934</v>
      </c>
    </row>
    <row r="4687" spans="22:23" x14ac:dyDescent="0.25">
      <c r="V4687" s="2">
        <v>40297</v>
      </c>
      <c r="W4687" s="2">
        <f t="shared" si="76"/>
        <v>46934</v>
      </c>
    </row>
    <row r="4688" spans="22:23" x14ac:dyDescent="0.25">
      <c r="V4688" s="2">
        <v>40298</v>
      </c>
      <c r="W4688" s="2">
        <f t="shared" si="76"/>
        <v>46934</v>
      </c>
    </row>
    <row r="4689" spans="22:23" x14ac:dyDescent="0.25">
      <c r="V4689" s="2">
        <v>40299</v>
      </c>
      <c r="W4689" s="2">
        <f t="shared" si="76"/>
        <v>46934</v>
      </c>
    </row>
    <row r="4690" spans="22:23" x14ac:dyDescent="0.25">
      <c r="V4690" s="2">
        <v>40300</v>
      </c>
      <c r="W4690" s="2">
        <f t="shared" si="76"/>
        <v>46934</v>
      </c>
    </row>
    <row r="4691" spans="22:23" x14ac:dyDescent="0.25">
      <c r="V4691" s="2">
        <v>40301</v>
      </c>
      <c r="W4691" s="2">
        <f t="shared" si="76"/>
        <v>46934</v>
      </c>
    </row>
    <row r="4692" spans="22:23" x14ac:dyDescent="0.25">
      <c r="V4692" s="2">
        <v>40302</v>
      </c>
      <c r="W4692" s="2">
        <f t="shared" si="76"/>
        <v>46934</v>
      </c>
    </row>
    <row r="4693" spans="22:23" x14ac:dyDescent="0.25">
      <c r="V4693" s="2">
        <v>40303</v>
      </c>
      <c r="W4693" s="2">
        <f t="shared" si="76"/>
        <v>46934</v>
      </c>
    </row>
    <row r="4694" spans="22:23" x14ac:dyDescent="0.25">
      <c r="V4694" s="2">
        <v>40304</v>
      </c>
      <c r="W4694" s="2">
        <f t="shared" si="76"/>
        <v>46934</v>
      </c>
    </row>
    <row r="4695" spans="22:23" x14ac:dyDescent="0.25">
      <c r="V4695" s="2">
        <v>40305</v>
      </c>
      <c r="W4695" s="2">
        <f t="shared" si="76"/>
        <v>46934</v>
      </c>
    </row>
    <row r="4696" spans="22:23" x14ac:dyDescent="0.25">
      <c r="V4696" s="2">
        <v>40306</v>
      </c>
      <c r="W4696" s="2">
        <f t="shared" si="76"/>
        <v>46934</v>
      </c>
    </row>
    <row r="4697" spans="22:23" x14ac:dyDescent="0.25">
      <c r="V4697" s="2">
        <v>40307</v>
      </c>
      <c r="W4697" s="2">
        <f t="shared" si="76"/>
        <v>46934</v>
      </c>
    </row>
    <row r="4698" spans="22:23" x14ac:dyDescent="0.25">
      <c r="V4698" s="2">
        <v>40308</v>
      </c>
      <c r="W4698" s="2">
        <f t="shared" si="76"/>
        <v>46934</v>
      </c>
    </row>
    <row r="4699" spans="22:23" x14ac:dyDescent="0.25">
      <c r="V4699" s="2">
        <v>40309</v>
      </c>
      <c r="W4699" s="2">
        <f t="shared" ref="W4699:W4762" si="77">W4698</f>
        <v>46934</v>
      </c>
    </row>
    <row r="4700" spans="22:23" x14ac:dyDescent="0.25">
      <c r="V4700" s="2">
        <v>40310</v>
      </c>
      <c r="W4700" s="2">
        <f t="shared" si="77"/>
        <v>46934</v>
      </c>
    </row>
    <row r="4701" spans="22:23" x14ac:dyDescent="0.25">
      <c r="V4701" s="2">
        <v>40311</v>
      </c>
      <c r="W4701" s="2">
        <f t="shared" si="77"/>
        <v>46934</v>
      </c>
    </row>
    <row r="4702" spans="22:23" x14ac:dyDescent="0.25">
      <c r="V4702" s="2">
        <v>40312</v>
      </c>
      <c r="W4702" s="2">
        <f t="shared" si="77"/>
        <v>46934</v>
      </c>
    </row>
    <row r="4703" spans="22:23" x14ac:dyDescent="0.25">
      <c r="V4703" s="2">
        <v>40313</v>
      </c>
      <c r="W4703" s="2">
        <f t="shared" si="77"/>
        <v>46934</v>
      </c>
    </row>
    <row r="4704" spans="22:23" x14ac:dyDescent="0.25">
      <c r="V4704" s="2">
        <v>40314</v>
      </c>
      <c r="W4704" s="2">
        <f t="shared" si="77"/>
        <v>46934</v>
      </c>
    </row>
    <row r="4705" spans="22:23" x14ac:dyDescent="0.25">
      <c r="V4705" s="2">
        <v>40315</v>
      </c>
      <c r="W4705" s="2">
        <f t="shared" si="77"/>
        <v>46934</v>
      </c>
    </row>
    <row r="4706" spans="22:23" x14ac:dyDescent="0.25">
      <c r="V4706" s="2">
        <v>40316</v>
      </c>
      <c r="W4706" s="2">
        <f t="shared" si="77"/>
        <v>46934</v>
      </c>
    </row>
    <row r="4707" spans="22:23" x14ac:dyDescent="0.25">
      <c r="V4707" s="2">
        <v>40317</v>
      </c>
      <c r="W4707" s="2">
        <f t="shared" si="77"/>
        <v>46934</v>
      </c>
    </row>
    <row r="4708" spans="22:23" x14ac:dyDescent="0.25">
      <c r="V4708" s="2">
        <v>40318</v>
      </c>
      <c r="W4708" s="2">
        <f t="shared" si="77"/>
        <v>46934</v>
      </c>
    </row>
    <row r="4709" spans="22:23" x14ac:dyDescent="0.25">
      <c r="V4709" s="2">
        <v>40319</v>
      </c>
      <c r="W4709" s="2">
        <f t="shared" si="77"/>
        <v>46934</v>
      </c>
    </row>
    <row r="4710" spans="22:23" x14ac:dyDescent="0.25">
      <c r="V4710" s="2">
        <v>40320</v>
      </c>
      <c r="W4710" s="2">
        <f t="shared" si="77"/>
        <v>46934</v>
      </c>
    </row>
    <row r="4711" spans="22:23" x14ac:dyDescent="0.25">
      <c r="V4711" s="2">
        <v>40321</v>
      </c>
      <c r="W4711" s="2">
        <f t="shared" si="77"/>
        <v>46934</v>
      </c>
    </row>
    <row r="4712" spans="22:23" x14ac:dyDescent="0.25">
      <c r="V4712" s="2">
        <v>40322</v>
      </c>
      <c r="W4712" s="2">
        <f t="shared" si="77"/>
        <v>46934</v>
      </c>
    </row>
    <row r="4713" spans="22:23" x14ac:dyDescent="0.25">
      <c r="V4713" s="2">
        <v>40323</v>
      </c>
      <c r="W4713" s="2">
        <f t="shared" si="77"/>
        <v>46934</v>
      </c>
    </row>
    <row r="4714" spans="22:23" x14ac:dyDescent="0.25">
      <c r="V4714" s="2">
        <v>40324</v>
      </c>
      <c r="W4714" s="2">
        <f t="shared" si="77"/>
        <v>46934</v>
      </c>
    </row>
    <row r="4715" spans="22:23" x14ac:dyDescent="0.25">
      <c r="V4715" s="2">
        <v>40325</v>
      </c>
      <c r="W4715" s="2">
        <f t="shared" si="77"/>
        <v>46934</v>
      </c>
    </row>
    <row r="4716" spans="22:23" x14ac:dyDescent="0.25">
      <c r="V4716" s="2">
        <v>40326</v>
      </c>
      <c r="W4716" s="2">
        <f t="shared" si="77"/>
        <v>46934</v>
      </c>
    </row>
    <row r="4717" spans="22:23" x14ac:dyDescent="0.25">
      <c r="V4717" s="2">
        <v>40327</v>
      </c>
      <c r="W4717" s="2">
        <f t="shared" si="77"/>
        <v>46934</v>
      </c>
    </row>
    <row r="4718" spans="22:23" x14ac:dyDescent="0.25">
      <c r="V4718" s="2">
        <v>40328</v>
      </c>
      <c r="W4718" s="2">
        <f t="shared" si="77"/>
        <v>46934</v>
      </c>
    </row>
    <row r="4719" spans="22:23" x14ac:dyDescent="0.25">
      <c r="V4719" s="2">
        <v>40329</v>
      </c>
      <c r="W4719" s="2">
        <f t="shared" si="77"/>
        <v>46934</v>
      </c>
    </row>
    <row r="4720" spans="22:23" x14ac:dyDescent="0.25">
      <c r="V4720" s="2">
        <v>40330</v>
      </c>
      <c r="W4720" s="2">
        <f t="shared" si="77"/>
        <v>46934</v>
      </c>
    </row>
    <row r="4721" spans="22:23" x14ac:dyDescent="0.25">
      <c r="V4721" s="2">
        <v>40331</v>
      </c>
      <c r="W4721" s="2">
        <f t="shared" si="77"/>
        <v>46934</v>
      </c>
    </row>
    <row r="4722" spans="22:23" x14ac:dyDescent="0.25">
      <c r="V4722" s="2">
        <v>40332</v>
      </c>
      <c r="W4722" s="2">
        <f t="shared" si="77"/>
        <v>46934</v>
      </c>
    </row>
    <row r="4723" spans="22:23" x14ac:dyDescent="0.25">
      <c r="V4723" s="2">
        <v>40333</v>
      </c>
      <c r="W4723" s="2">
        <f t="shared" si="77"/>
        <v>46934</v>
      </c>
    </row>
    <row r="4724" spans="22:23" x14ac:dyDescent="0.25">
      <c r="V4724" s="2">
        <v>40334</v>
      </c>
      <c r="W4724" s="2">
        <f t="shared" si="77"/>
        <v>46934</v>
      </c>
    </row>
    <row r="4725" spans="22:23" x14ac:dyDescent="0.25">
      <c r="V4725" s="2">
        <v>40335</v>
      </c>
      <c r="W4725" s="2">
        <f t="shared" si="77"/>
        <v>46934</v>
      </c>
    </row>
    <row r="4726" spans="22:23" x14ac:dyDescent="0.25">
      <c r="V4726" s="2">
        <v>40336</v>
      </c>
      <c r="W4726" s="2">
        <f t="shared" si="77"/>
        <v>46934</v>
      </c>
    </row>
    <row r="4727" spans="22:23" x14ac:dyDescent="0.25">
      <c r="V4727" s="2">
        <v>40337</v>
      </c>
      <c r="W4727" s="2">
        <f t="shared" si="77"/>
        <v>46934</v>
      </c>
    </row>
    <row r="4728" spans="22:23" x14ac:dyDescent="0.25">
      <c r="V4728" s="2">
        <v>40338</v>
      </c>
      <c r="W4728" s="2">
        <f t="shared" si="77"/>
        <v>46934</v>
      </c>
    </row>
    <row r="4729" spans="22:23" x14ac:dyDescent="0.25">
      <c r="V4729" s="2">
        <v>40339</v>
      </c>
      <c r="W4729" s="2">
        <f t="shared" si="77"/>
        <v>46934</v>
      </c>
    </row>
    <row r="4730" spans="22:23" x14ac:dyDescent="0.25">
      <c r="V4730" s="2">
        <v>40340</v>
      </c>
      <c r="W4730" s="2">
        <f t="shared" si="77"/>
        <v>46934</v>
      </c>
    </row>
    <row r="4731" spans="22:23" x14ac:dyDescent="0.25">
      <c r="V4731" s="2">
        <v>40341</v>
      </c>
      <c r="W4731" s="2">
        <f t="shared" si="77"/>
        <v>46934</v>
      </c>
    </row>
    <row r="4732" spans="22:23" x14ac:dyDescent="0.25">
      <c r="V4732" s="2">
        <v>40342</v>
      </c>
      <c r="W4732" s="2">
        <f t="shared" si="77"/>
        <v>46934</v>
      </c>
    </row>
    <row r="4733" spans="22:23" x14ac:dyDescent="0.25">
      <c r="V4733" s="2">
        <v>40343</v>
      </c>
      <c r="W4733" s="2">
        <f t="shared" si="77"/>
        <v>46934</v>
      </c>
    </row>
    <row r="4734" spans="22:23" x14ac:dyDescent="0.25">
      <c r="V4734" s="2">
        <v>40344</v>
      </c>
      <c r="W4734" s="2">
        <f t="shared" si="77"/>
        <v>46934</v>
      </c>
    </row>
    <row r="4735" spans="22:23" x14ac:dyDescent="0.25">
      <c r="V4735" s="2">
        <v>40345</v>
      </c>
      <c r="W4735" s="2">
        <f t="shared" si="77"/>
        <v>46934</v>
      </c>
    </row>
    <row r="4736" spans="22:23" x14ac:dyDescent="0.25">
      <c r="V4736" s="2">
        <v>40346</v>
      </c>
      <c r="W4736" s="2">
        <f t="shared" si="77"/>
        <v>46934</v>
      </c>
    </row>
    <row r="4737" spans="22:23" x14ac:dyDescent="0.25">
      <c r="V4737" s="2">
        <v>40347</v>
      </c>
      <c r="W4737" s="2">
        <f t="shared" si="77"/>
        <v>46934</v>
      </c>
    </row>
    <row r="4738" spans="22:23" x14ac:dyDescent="0.25">
      <c r="V4738" s="2">
        <v>40348</v>
      </c>
      <c r="W4738" s="2">
        <f t="shared" si="77"/>
        <v>46934</v>
      </c>
    </row>
    <row r="4739" spans="22:23" x14ac:dyDescent="0.25">
      <c r="V4739" s="2">
        <v>40349</v>
      </c>
      <c r="W4739" s="2">
        <f t="shared" si="77"/>
        <v>46934</v>
      </c>
    </row>
    <row r="4740" spans="22:23" x14ac:dyDescent="0.25">
      <c r="V4740" s="2">
        <v>40350</v>
      </c>
      <c r="W4740" s="2">
        <f t="shared" si="77"/>
        <v>46934</v>
      </c>
    </row>
    <row r="4741" spans="22:23" x14ac:dyDescent="0.25">
      <c r="V4741" s="2">
        <v>40351</v>
      </c>
      <c r="W4741" s="2">
        <f t="shared" si="77"/>
        <v>46934</v>
      </c>
    </row>
    <row r="4742" spans="22:23" x14ac:dyDescent="0.25">
      <c r="V4742" s="2">
        <v>40352</v>
      </c>
      <c r="W4742" s="2">
        <f t="shared" si="77"/>
        <v>46934</v>
      </c>
    </row>
    <row r="4743" spans="22:23" x14ac:dyDescent="0.25">
      <c r="V4743" s="2">
        <v>40353</v>
      </c>
      <c r="W4743" s="2">
        <f t="shared" si="77"/>
        <v>46934</v>
      </c>
    </row>
    <row r="4744" spans="22:23" x14ac:dyDescent="0.25">
      <c r="V4744" s="2">
        <v>40354</v>
      </c>
      <c r="W4744" s="2">
        <f t="shared" si="77"/>
        <v>46934</v>
      </c>
    </row>
    <row r="4745" spans="22:23" x14ac:dyDescent="0.25">
      <c r="V4745" s="2">
        <v>40355</v>
      </c>
      <c r="W4745" s="2">
        <f t="shared" si="77"/>
        <v>46934</v>
      </c>
    </row>
    <row r="4746" spans="22:23" x14ac:dyDescent="0.25">
      <c r="V4746" s="2">
        <v>40356</v>
      </c>
      <c r="W4746" s="2">
        <f t="shared" si="77"/>
        <v>46934</v>
      </c>
    </row>
    <row r="4747" spans="22:23" x14ac:dyDescent="0.25">
      <c r="V4747" s="2">
        <v>40357</v>
      </c>
      <c r="W4747" s="2">
        <f t="shared" si="77"/>
        <v>46934</v>
      </c>
    </row>
    <row r="4748" spans="22:23" x14ac:dyDescent="0.25">
      <c r="V4748" s="2">
        <v>40358</v>
      </c>
      <c r="W4748" s="2">
        <f t="shared" si="77"/>
        <v>46934</v>
      </c>
    </row>
    <row r="4749" spans="22:23" x14ac:dyDescent="0.25">
      <c r="V4749" s="2">
        <v>40359</v>
      </c>
      <c r="W4749" s="2">
        <f t="shared" si="77"/>
        <v>46934</v>
      </c>
    </row>
    <row r="4750" spans="22:23" x14ac:dyDescent="0.25">
      <c r="V4750" s="2">
        <v>40360</v>
      </c>
      <c r="W4750" s="2">
        <f t="shared" si="77"/>
        <v>46934</v>
      </c>
    </row>
    <row r="4751" spans="22:23" x14ac:dyDescent="0.25">
      <c r="V4751" s="2">
        <v>40361</v>
      </c>
      <c r="W4751" s="2">
        <f t="shared" si="77"/>
        <v>46934</v>
      </c>
    </row>
    <row r="4752" spans="22:23" x14ac:dyDescent="0.25">
      <c r="V4752" s="2">
        <v>40362</v>
      </c>
      <c r="W4752" s="2">
        <f t="shared" si="77"/>
        <v>46934</v>
      </c>
    </row>
    <row r="4753" spans="22:23" x14ac:dyDescent="0.25">
      <c r="V4753" s="2">
        <v>40363</v>
      </c>
      <c r="W4753" s="2">
        <f t="shared" si="77"/>
        <v>46934</v>
      </c>
    </row>
    <row r="4754" spans="22:23" x14ac:dyDescent="0.25">
      <c r="V4754" s="2">
        <v>40364</v>
      </c>
      <c r="W4754" s="2">
        <f t="shared" si="77"/>
        <v>46934</v>
      </c>
    </row>
    <row r="4755" spans="22:23" x14ac:dyDescent="0.25">
      <c r="V4755" s="2">
        <v>40365</v>
      </c>
      <c r="W4755" s="2">
        <f t="shared" si="77"/>
        <v>46934</v>
      </c>
    </row>
    <row r="4756" spans="22:23" x14ac:dyDescent="0.25">
      <c r="V4756" s="2">
        <v>40366</v>
      </c>
      <c r="W4756" s="2">
        <f t="shared" si="77"/>
        <v>46934</v>
      </c>
    </row>
    <row r="4757" spans="22:23" x14ac:dyDescent="0.25">
      <c r="V4757" s="2">
        <v>40367</v>
      </c>
      <c r="W4757" s="2">
        <f t="shared" si="77"/>
        <v>46934</v>
      </c>
    </row>
    <row r="4758" spans="22:23" x14ac:dyDescent="0.25">
      <c r="V4758" s="2">
        <v>40368</v>
      </c>
      <c r="W4758" s="2">
        <f t="shared" si="77"/>
        <v>46934</v>
      </c>
    </row>
    <row r="4759" spans="22:23" x14ac:dyDescent="0.25">
      <c r="V4759" s="2">
        <v>40369</v>
      </c>
      <c r="W4759" s="2">
        <f t="shared" si="77"/>
        <v>46934</v>
      </c>
    </row>
    <row r="4760" spans="22:23" x14ac:dyDescent="0.25">
      <c r="V4760" s="2">
        <v>40370</v>
      </c>
      <c r="W4760" s="2">
        <f t="shared" si="77"/>
        <v>46934</v>
      </c>
    </row>
    <row r="4761" spans="22:23" x14ac:dyDescent="0.25">
      <c r="V4761" s="2">
        <v>40371</v>
      </c>
      <c r="W4761" s="2">
        <f t="shared" si="77"/>
        <v>46934</v>
      </c>
    </row>
    <row r="4762" spans="22:23" x14ac:dyDescent="0.25">
      <c r="V4762" s="2">
        <v>40372</v>
      </c>
      <c r="W4762" s="2">
        <f t="shared" si="77"/>
        <v>46934</v>
      </c>
    </row>
    <row r="4763" spans="22:23" x14ac:dyDescent="0.25">
      <c r="V4763" s="2">
        <v>40373</v>
      </c>
      <c r="W4763" s="2">
        <f t="shared" ref="W4763:W4826" si="78">W4762</f>
        <v>46934</v>
      </c>
    </row>
    <row r="4764" spans="22:23" x14ac:dyDescent="0.25">
      <c r="V4764" s="2">
        <v>40374</v>
      </c>
      <c r="W4764" s="2">
        <f t="shared" si="78"/>
        <v>46934</v>
      </c>
    </row>
    <row r="4765" spans="22:23" x14ac:dyDescent="0.25">
      <c r="V4765" s="2">
        <v>40375</v>
      </c>
      <c r="W4765" s="2">
        <f t="shared" si="78"/>
        <v>46934</v>
      </c>
    </row>
    <row r="4766" spans="22:23" x14ac:dyDescent="0.25">
      <c r="V4766" s="2">
        <v>40376</v>
      </c>
      <c r="W4766" s="2">
        <f t="shared" si="78"/>
        <v>46934</v>
      </c>
    </row>
    <row r="4767" spans="22:23" x14ac:dyDescent="0.25">
      <c r="V4767" s="2">
        <v>40377</v>
      </c>
      <c r="W4767" s="2">
        <f t="shared" si="78"/>
        <v>46934</v>
      </c>
    </row>
    <row r="4768" spans="22:23" x14ac:dyDescent="0.25">
      <c r="V4768" s="2">
        <v>40378</v>
      </c>
      <c r="W4768" s="2">
        <f t="shared" si="78"/>
        <v>46934</v>
      </c>
    </row>
    <row r="4769" spans="22:23" x14ac:dyDescent="0.25">
      <c r="V4769" s="2">
        <v>40379</v>
      </c>
      <c r="W4769" s="2">
        <f t="shared" si="78"/>
        <v>46934</v>
      </c>
    </row>
    <row r="4770" spans="22:23" x14ac:dyDescent="0.25">
      <c r="V4770" s="2">
        <v>40380</v>
      </c>
      <c r="W4770" s="2">
        <f t="shared" si="78"/>
        <v>46934</v>
      </c>
    </row>
    <row r="4771" spans="22:23" x14ac:dyDescent="0.25">
      <c r="V4771" s="2">
        <v>40381</v>
      </c>
      <c r="W4771" s="2">
        <f t="shared" si="78"/>
        <v>46934</v>
      </c>
    </row>
    <row r="4772" spans="22:23" x14ac:dyDescent="0.25">
      <c r="V4772" s="2">
        <v>40382</v>
      </c>
      <c r="W4772" s="2">
        <f t="shared" si="78"/>
        <v>46934</v>
      </c>
    </row>
    <row r="4773" spans="22:23" x14ac:dyDescent="0.25">
      <c r="V4773" s="2">
        <v>40383</v>
      </c>
      <c r="W4773" s="2">
        <f t="shared" si="78"/>
        <v>46934</v>
      </c>
    </row>
    <row r="4774" spans="22:23" x14ac:dyDescent="0.25">
      <c r="V4774" s="2">
        <v>40384</v>
      </c>
      <c r="W4774" s="2">
        <f t="shared" si="78"/>
        <v>46934</v>
      </c>
    </row>
    <row r="4775" spans="22:23" x14ac:dyDescent="0.25">
      <c r="V4775" s="2">
        <v>40385</v>
      </c>
      <c r="W4775" s="2">
        <f t="shared" si="78"/>
        <v>46934</v>
      </c>
    </row>
    <row r="4776" spans="22:23" x14ac:dyDescent="0.25">
      <c r="V4776" s="2">
        <v>40386</v>
      </c>
      <c r="W4776" s="2">
        <f t="shared" si="78"/>
        <v>46934</v>
      </c>
    </row>
    <row r="4777" spans="22:23" x14ac:dyDescent="0.25">
      <c r="V4777" s="2">
        <v>40387</v>
      </c>
      <c r="W4777" s="2">
        <f t="shared" si="78"/>
        <v>46934</v>
      </c>
    </row>
    <row r="4778" spans="22:23" x14ac:dyDescent="0.25">
      <c r="V4778" s="2">
        <v>40388</v>
      </c>
      <c r="W4778" s="2">
        <f t="shared" si="78"/>
        <v>46934</v>
      </c>
    </row>
    <row r="4779" spans="22:23" x14ac:dyDescent="0.25">
      <c r="V4779" s="2">
        <v>40389</v>
      </c>
      <c r="W4779" s="2">
        <f t="shared" si="78"/>
        <v>46934</v>
      </c>
    </row>
    <row r="4780" spans="22:23" x14ac:dyDescent="0.25">
      <c r="V4780" s="2">
        <v>40390</v>
      </c>
      <c r="W4780" s="2">
        <f t="shared" si="78"/>
        <v>46934</v>
      </c>
    </row>
    <row r="4781" spans="22:23" x14ac:dyDescent="0.25">
      <c r="V4781" s="2">
        <v>40391</v>
      </c>
      <c r="W4781" s="2">
        <f t="shared" si="78"/>
        <v>46934</v>
      </c>
    </row>
    <row r="4782" spans="22:23" x14ac:dyDescent="0.25">
      <c r="V4782" s="2">
        <v>40392</v>
      </c>
      <c r="W4782" s="2">
        <f t="shared" si="78"/>
        <v>46934</v>
      </c>
    </row>
    <row r="4783" spans="22:23" x14ac:dyDescent="0.25">
      <c r="V4783" s="2">
        <v>40393</v>
      </c>
      <c r="W4783" s="2">
        <f t="shared" si="78"/>
        <v>46934</v>
      </c>
    </row>
    <row r="4784" spans="22:23" x14ac:dyDescent="0.25">
      <c r="V4784" s="2">
        <v>40394</v>
      </c>
      <c r="W4784" s="2">
        <f t="shared" si="78"/>
        <v>46934</v>
      </c>
    </row>
    <row r="4785" spans="22:23" x14ac:dyDescent="0.25">
      <c r="V4785" s="2">
        <v>40395</v>
      </c>
      <c r="W4785" s="2">
        <f t="shared" si="78"/>
        <v>46934</v>
      </c>
    </row>
    <row r="4786" spans="22:23" x14ac:dyDescent="0.25">
      <c r="V4786" s="2">
        <v>40396</v>
      </c>
      <c r="W4786" s="2">
        <f t="shared" si="78"/>
        <v>46934</v>
      </c>
    </row>
    <row r="4787" spans="22:23" x14ac:dyDescent="0.25">
      <c r="V4787" s="2">
        <v>40397</v>
      </c>
      <c r="W4787" s="2">
        <f t="shared" si="78"/>
        <v>46934</v>
      </c>
    </row>
    <row r="4788" spans="22:23" x14ac:dyDescent="0.25">
      <c r="V4788" s="2">
        <v>40398</v>
      </c>
      <c r="W4788" s="2">
        <f t="shared" si="78"/>
        <v>46934</v>
      </c>
    </row>
    <row r="4789" spans="22:23" x14ac:dyDescent="0.25">
      <c r="V4789" s="2">
        <v>40399</v>
      </c>
      <c r="W4789" s="2">
        <f t="shared" si="78"/>
        <v>46934</v>
      </c>
    </row>
    <row r="4790" spans="22:23" x14ac:dyDescent="0.25">
      <c r="V4790" s="2">
        <v>40400</v>
      </c>
      <c r="W4790" s="2">
        <f t="shared" si="78"/>
        <v>46934</v>
      </c>
    </row>
    <row r="4791" spans="22:23" x14ac:dyDescent="0.25">
      <c r="V4791" s="2">
        <v>40401</v>
      </c>
      <c r="W4791" s="2">
        <f t="shared" si="78"/>
        <v>46934</v>
      </c>
    </row>
    <row r="4792" spans="22:23" x14ac:dyDescent="0.25">
      <c r="V4792" s="2">
        <v>40402</v>
      </c>
      <c r="W4792" s="2">
        <f t="shared" si="78"/>
        <v>46934</v>
      </c>
    </row>
    <row r="4793" spans="22:23" x14ac:dyDescent="0.25">
      <c r="V4793" s="2">
        <v>40403</v>
      </c>
      <c r="W4793" s="2">
        <f t="shared" si="78"/>
        <v>46934</v>
      </c>
    </row>
    <row r="4794" spans="22:23" x14ac:dyDescent="0.25">
      <c r="V4794" s="2">
        <v>40404</v>
      </c>
      <c r="W4794" s="2">
        <f t="shared" si="78"/>
        <v>46934</v>
      </c>
    </row>
    <row r="4795" spans="22:23" x14ac:dyDescent="0.25">
      <c r="V4795" s="2">
        <v>40405</v>
      </c>
      <c r="W4795" s="2">
        <f t="shared" si="78"/>
        <v>46934</v>
      </c>
    </row>
    <row r="4796" spans="22:23" x14ac:dyDescent="0.25">
      <c r="V4796" s="2">
        <v>40406</v>
      </c>
      <c r="W4796" s="2">
        <f t="shared" si="78"/>
        <v>46934</v>
      </c>
    </row>
    <row r="4797" spans="22:23" x14ac:dyDescent="0.25">
      <c r="V4797" s="2">
        <v>40407</v>
      </c>
      <c r="W4797" s="2">
        <f t="shared" si="78"/>
        <v>46934</v>
      </c>
    </row>
    <row r="4798" spans="22:23" x14ac:dyDescent="0.25">
      <c r="V4798" s="2">
        <v>40408</v>
      </c>
      <c r="W4798" s="2">
        <f t="shared" si="78"/>
        <v>46934</v>
      </c>
    </row>
    <row r="4799" spans="22:23" x14ac:dyDescent="0.25">
      <c r="V4799" s="2">
        <v>40409</v>
      </c>
      <c r="W4799" s="2">
        <f t="shared" si="78"/>
        <v>46934</v>
      </c>
    </row>
    <row r="4800" spans="22:23" x14ac:dyDescent="0.25">
      <c r="V4800" s="2">
        <v>40410</v>
      </c>
      <c r="W4800" s="2">
        <f t="shared" si="78"/>
        <v>46934</v>
      </c>
    </row>
    <row r="4801" spans="22:23" x14ac:dyDescent="0.25">
      <c r="V4801" s="2">
        <v>40411</v>
      </c>
      <c r="W4801" s="2">
        <f t="shared" si="78"/>
        <v>46934</v>
      </c>
    </row>
    <row r="4802" spans="22:23" x14ac:dyDescent="0.25">
      <c r="V4802" s="2">
        <v>40412</v>
      </c>
      <c r="W4802" s="2">
        <f t="shared" si="78"/>
        <v>46934</v>
      </c>
    </row>
    <row r="4803" spans="22:23" x14ac:dyDescent="0.25">
      <c r="V4803" s="2">
        <v>40413</v>
      </c>
      <c r="W4803" s="2">
        <f t="shared" si="78"/>
        <v>46934</v>
      </c>
    </row>
    <row r="4804" spans="22:23" x14ac:dyDescent="0.25">
      <c r="V4804" s="2">
        <v>40414</v>
      </c>
      <c r="W4804" s="2">
        <f t="shared" si="78"/>
        <v>46934</v>
      </c>
    </row>
    <row r="4805" spans="22:23" x14ac:dyDescent="0.25">
      <c r="V4805" s="2">
        <v>40415</v>
      </c>
      <c r="W4805" s="2">
        <f t="shared" si="78"/>
        <v>46934</v>
      </c>
    </row>
    <row r="4806" spans="22:23" x14ac:dyDescent="0.25">
      <c r="V4806" s="2">
        <v>40416</v>
      </c>
      <c r="W4806" s="2">
        <f t="shared" si="78"/>
        <v>46934</v>
      </c>
    </row>
    <row r="4807" spans="22:23" x14ac:dyDescent="0.25">
      <c r="V4807" s="2">
        <v>40417</v>
      </c>
      <c r="W4807" s="2">
        <f t="shared" si="78"/>
        <v>46934</v>
      </c>
    </row>
    <row r="4808" spans="22:23" x14ac:dyDescent="0.25">
      <c r="V4808" s="2">
        <v>40418</v>
      </c>
      <c r="W4808" s="2">
        <f t="shared" si="78"/>
        <v>46934</v>
      </c>
    </row>
    <row r="4809" spans="22:23" x14ac:dyDescent="0.25">
      <c r="V4809" s="2">
        <v>40419</v>
      </c>
      <c r="W4809" s="2">
        <f t="shared" si="78"/>
        <v>46934</v>
      </c>
    </row>
    <row r="4810" spans="22:23" x14ac:dyDescent="0.25">
      <c r="V4810" s="2">
        <v>40420</v>
      </c>
      <c r="W4810" s="2">
        <f t="shared" si="78"/>
        <v>46934</v>
      </c>
    </row>
    <row r="4811" spans="22:23" x14ac:dyDescent="0.25">
      <c r="V4811" s="2">
        <v>40421</v>
      </c>
      <c r="W4811" s="2">
        <f t="shared" si="78"/>
        <v>46934</v>
      </c>
    </row>
    <row r="4812" spans="22:23" x14ac:dyDescent="0.25">
      <c r="V4812" s="2">
        <v>40422</v>
      </c>
      <c r="W4812" s="2">
        <f t="shared" si="78"/>
        <v>46934</v>
      </c>
    </row>
    <row r="4813" spans="22:23" x14ac:dyDescent="0.25">
      <c r="V4813" s="2">
        <v>40423</v>
      </c>
      <c r="W4813" s="2">
        <f t="shared" si="78"/>
        <v>46934</v>
      </c>
    </row>
    <row r="4814" spans="22:23" x14ac:dyDescent="0.25">
      <c r="V4814" s="2">
        <v>40424</v>
      </c>
      <c r="W4814" s="2">
        <f t="shared" si="78"/>
        <v>46934</v>
      </c>
    </row>
    <row r="4815" spans="22:23" x14ac:dyDescent="0.25">
      <c r="V4815" s="2">
        <v>40425</v>
      </c>
      <c r="W4815" s="2">
        <f t="shared" si="78"/>
        <v>46934</v>
      </c>
    </row>
    <row r="4816" spans="22:23" x14ac:dyDescent="0.25">
      <c r="V4816" s="2">
        <v>40426</v>
      </c>
      <c r="W4816" s="2">
        <f t="shared" si="78"/>
        <v>46934</v>
      </c>
    </row>
    <row r="4817" spans="22:23" x14ac:dyDescent="0.25">
      <c r="V4817" s="2">
        <v>40427</v>
      </c>
      <c r="W4817" s="2">
        <f t="shared" si="78"/>
        <v>46934</v>
      </c>
    </row>
    <row r="4818" spans="22:23" x14ac:dyDescent="0.25">
      <c r="V4818" s="2">
        <v>40428</v>
      </c>
      <c r="W4818" s="2">
        <f t="shared" si="78"/>
        <v>46934</v>
      </c>
    </row>
    <row r="4819" spans="22:23" x14ac:dyDescent="0.25">
      <c r="V4819" s="2">
        <v>40429</v>
      </c>
      <c r="W4819" s="2">
        <f t="shared" si="78"/>
        <v>46934</v>
      </c>
    </row>
    <row r="4820" spans="22:23" x14ac:dyDescent="0.25">
      <c r="V4820" s="2">
        <v>40430</v>
      </c>
      <c r="W4820" s="2">
        <f t="shared" si="78"/>
        <v>46934</v>
      </c>
    </row>
    <row r="4821" spans="22:23" x14ac:dyDescent="0.25">
      <c r="V4821" s="2">
        <v>40431</v>
      </c>
      <c r="W4821" s="2">
        <f t="shared" si="78"/>
        <v>46934</v>
      </c>
    </row>
    <row r="4822" spans="22:23" x14ac:dyDescent="0.25">
      <c r="V4822" s="2">
        <v>40432</v>
      </c>
      <c r="W4822" s="2">
        <f t="shared" si="78"/>
        <v>46934</v>
      </c>
    </row>
    <row r="4823" spans="22:23" x14ac:dyDescent="0.25">
      <c r="V4823" s="2">
        <v>40433</v>
      </c>
      <c r="W4823" s="2">
        <f t="shared" si="78"/>
        <v>46934</v>
      </c>
    </row>
    <row r="4824" spans="22:23" x14ac:dyDescent="0.25">
      <c r="V4824" s="2">
        <v>40434</v>
      </c>
      <c r="W4824" s="2">
        <f t="shared" si="78"/>
        <v>46934</v>
      </c>
    </row>
    <row r="4825" spans="22:23" x14ac:dyDescent="0.25">
      <c r="V4825" s="2">
        <v>40435</v>
      </c>
      <c r="W4825" s="2">
        <f t="shared" si="78"/>
        <v>46934</v>
      </c>
    </row>
    <row r="4826" spans="22:23" x14ac:dyDescent="0.25">
      <c r="V4826" s="2">
        <v>40436</v>
      </c>
      <c r="W4826" s="2">
        <f t="shared" si="78"/>
        <v>46934</v>
      </c>
    </row>
    <row r="4827" spans="22:23" x14ac:dyDescent="0.25">
      <c r="V4827" s="2">
        <v>40437</v>
      </c>
      <c r="W4827" s="2">
        <f t="shared" ref="W4827:W4890" si="79">W4826</f>
        <v>46934</v>
      </c>
    </row>
    <row r="4828" spans="22:23" x14ac:dyDescent="0.25">
      <c r="V4828" s="2">
        <v>40438</v>
      </c>
      <c r="W4828" s="2">
        <f t="shared" si="79"/>
        <v>46934</v>
      </c>
    </row>
    <row r="4829" spans="22:23" x14ac:dyDescent="0.25">
      <c r="V4829" s="2">
        <v>40439</v>
      </c>
      <c r="W4829" s="2">
        <f t="shared" si="79"/>
        <v>46934</v>
      </c>
    </row>
    <row r="4830" spans="22:23" x14ac:dyDescent="0.25">
      <c r="V4830" s="2">
        <v>40440</v>
      </c>
      <c r="W4830" s="2">
        <f t="shared" si="79"/>
        <v>46934</v>
      </c>
    </row>
    <row r="4831" spans="22:23" x14ac:dyDescent="0.25">
      <c r="V4831" s="2">
        <v>40441</v>
      </c>
      <c r="W4831" s="2">
        <f t="shared" si="79"/>
        <v>46934</v>
      </c>
    </row>
    <row r="4832" spans="22:23" x14ac:dyDescent="0.25">
      <c r="V4832" s="2">
        <v>40442</v>
      </c>
      <c r="W4832" s="2">
        <f t="shared" si="79"/>
        <v>46934</v>
      </c>
    </row>
    <row r="4833" spans="22:23" x14ac:dyDescent="0.25">
      <c r="V4833" s="2">
        <v>40443</v>
      </c>
      <c r="W4833" s="2">
        <f t="shared" si="79"/>
        <v>46934</v>
      </c>
    </row>
    <row r="4834" spans="22:23" x14ac:dyDescent="0.25">
      <c r="V4834" s="2">
        <v>40444</v>
      </c>
      <c r="W4834" s="2">
        <f t="shared" si="79"/>
        <v>46934</v>
      </c>
    </row>
    <row r="4835" spans="22:23" x14ac:dyDescent="0.25">
      <c r="V4835" s="2">
        <v>40445</v>
      </c>
      <c r="W4835" s="2">
        <f t="shared" si="79"/>
        <v>46934</v>
      </c>
    </row>
    <row r="4836" spans="22:23" x14ac:dyDescent="0.25">
      <c r="V4836" s="2">
        <v>40446</v>
      </c>
      <c r="W4836" s="2">
        <f t="shared" si="79"/>
        <v>46934</v>
      </c>
    </row>
    <row r="4837" spans="22:23" x14ac:dyDescent="0.25">
      <c r="V4837" s="2">
        <v>40447</v>
      </c>
      <c r="W4837" s="2">
        <f t="shared" si="79"/>
        <v>46934</v>
      </c>
    </row>
    <row r="4838" spans="22:23" x14ac:dyDescent="0.25">
      <c r="V4838" s="2">
        <v>40448</v>
      </c>
      <c r="W4838" s="2">
        <f t="shared" si="79"/>
        <v>46934</v>
      </c>
    </row>
    <row r="4839" spans="22:23" x14ac:dyDescent="0.25">
      <c r="V4839" s="2">
        <v>40449</v>
      </c>
      <c r="W4839" s="2">
        <f t="shared" si="79"/>
        <v>46934</v>
      </c>
    </row>
    <row r="4840" spans="22:23" x14ac:dyDescent="0.25">
      <c r="V4840" s="2">
        <v>40450</v>
      </c>
      <c r="W4840" s="2">
        <f t="shared" si="79"/>
        <v>46934</v>
      </c>
    </row>
    <row r="4841" spans="22:23" x14ac:dyDescent="0.25">
      <c r="V4841" s="2">
        <v>40451</v>
      </c>
      <c r="W4841" s="2">
        <f t="shared" si="79"/>
        <v>46934</v>
      </c>
    </row>
    <row r="4842" spans="22:23" x14ac:dyDescent="0.25">
      <c r="V4842" s="2">
        <v>40452</v>
      </c>
      <c r="W4842" s="2">
        <f t="shared" si="79"/>
        <v>46934</v>
      </c>
    </row>
    <row r="4843" spans="22:23" x14ac:dyDescent="0.25">
      <c r="V4843" s="2">
        <v>40453</v>
      </c>
      <c r="W4843" s="2">
        <f t="shared" si="79"/>
        <v>46934</v>
      </c>
    </row>
    <row r="4844" spans="22:23" x14ac:dyDescent="0.25">
      <c r="V4844" s="2">
        <v>40454</v>
      </c>
      <c r="W4844" s="2">
        <f t="shared" si="79"/>
        <v>46934</v>
      </c>
    </row>
    <row r="4845" spans="22:23" x14ac:dyDescent="0.25">
      <c r="V4845" s="2">
        <v>40455</v>
      </c>
      <c r="W4845" s="2">
        <f t="shared" si="79"/>
        <v>46934</v>
      </c>
    </row>
    <row r="4846" spans="22:23" x14ac:dyDescent="0.25">
      <c r="V4846" s="2">
        <v>40456</v>
      </c>
      <c r="W4846" s="2">
        <f t="shared" si="79"/>
        <v>46934</v>
      </c>
    </row>
    <row r="4847" spans="22:23" x14ac:dyDescent="0.25">
      <c r="V4847" s="2">
        <v>40457</v>
      </c>
      <c r="W4847" s="2">
        <f t="shared" si="79"/>
        <v>46934</v>
      </c>
    </row>
    <row r="4848" spans="22:23" x14ac:dyDescent="0.25">
      <c r="V4848" s="2">
        <v>40458</v>
      </c>
      <c r="W4848" s="2">
        <f t="shared" si="79"/>
        <v>46934</v>
      </c>
    </row>
    <row r="4849" spans="22:23" x14ac:dyDescent="0.25">
      <c r="V4849" s="2">
        <v>40459</v>
      </c>
      <c r="W4849" s="2">
        <f t="shared" si="79"/>
        <v>46934</v>
      </c>
    </row>
    <row r="4850" spans="22:23" x14ac:dyDescent="0.25">
      <c r="V4850" s="2">
        <v>40460</v>
      </c>
      <c r="W4850" s="2">
        <f t="shared" si="79"/>
        <v>46934</v>
      </c>
    </row>
    <row r="4851" spans="22:23" x14ac:dyDescent="0.25">
      <c r="V4851" s="2">
        <v>40461</v>
      </c>
      <c r="W4851" s="2">
        <f t="shared" si="79"/>
        <v>46934</v>
      </c>
    </row>
    <row r="4852" spans="22:23" x14ac:dyDescent="0.25">
      <c r="V4852" s="2">
        <v>40462</v>
      </c>
      <c r="W4852" s="2">
        <f t="shared" si="79"/>
        <v>46934</v>
      </c>
    </row>
    <row r="4853" spans="22:23" x14ac:dyDescent="0.25">
      <c r="V4853" s="2">
        <v>40463</v>
      </c>
      <c r="W4853" s="2">
        <f t="shared" si="79"/>
        <v>46934</v>
      </c>
    </row>
    <row r="4854" spans="22:23" x14ac:dyDescent="0.25">
      <c r="V4854" s="2">
        <v>40464</v>
      </c>
      <c r="W4854" s="2">
        <f t="shared" si="79"/>
        <v>46934</v>
      </c>
    </row>
    <row r="4855" spans="22:23" x14ac:dyDescent="0.25">
      <c r="V4855" s="2">
        <v>40465</v>
      </c>
      <c r="W4855" s="2">
        <f t="shared" si="79"/>
        <v>46934</v>
      </c>
    </row>
    <row r="4856" spans="22:23" x14ac:dyDescent="0.25">
      <c r="V4856" s="2">
        <v>40466</v>
      </c>
      <c r="W4856" s="2">
        <f t="shared" si="79"/>
        <v>46934</v>
      </c>
    </row>
    <row r="4857" spans="22:23" x14ac:dyDescent="0.25">
      <c r="V4857" s="2">
        <v>40467</v>
      </c>
      <c r="W4857" s="2">
        <f t="shared" si="79"/>
        <v>46934</v>
      </c>
    </row>
    <row r="4858" spans="22:23" x14ac:dyDescent="0.25">
      <c r="V4858" s="2">
        <v>40468</v>
      </c>
      <c r="W4858" s="2">
        <f t="shared" si="79"/>
        <v>46934</v>
      </c>
    </row>
    <row r="4859" spans="22:23" x14ac:dyDescent="0.25">
      <c r="V4859" s="2">
        <v>40469</v>
      </c>
      <c r="W4859" s="2">
        <f t="shared" si="79"/>
        <v>46934</v>
      </c>
    </row>
    <row r="4860" spans="22:23" x14ac:dyDescent="0.25">
      <c r="V4860" s="2">
        <v>40470</v>
      </c>
      <c r="W4860" s="2">
        <f t="shared" si="79"/>
        <v>46934</v>
      </c>
    </row>
    <row r="4861" spans="22:23" x14ac:dyDescent="0.25">
      <c r="V4861" s="2">
        <v>40471</v>
      </c>
      <c r="W4861" s="2">
        <f t="shared" si="79"/>
        <v>46934</v>
      </c>
    </row>
    <row r="4862" spans="22:23" x14ac:dyDescent="0.25">
      <c r="V4862" s="2">
        <v>40472</v>
      </c>
      <c r="W4862" s="2">
        <f t="shared" si="79"/>
        <v>46934</v>
      </c>
    </row>
    <row r="4863" spans="22:23" x14ac:dyDescent="0.25">
      <c r="V4863" s="2">
        <v>40473</v>
      </c>
      <c r="W4863" s="2">
        <f t="shared" si="79"/>
        <v>46934</v>
      </c>
    </row>
    <row r="4864" spans="22:23" x14ac:dyDescent="0.25">
      <c r="V4864" s="2">
        <v>40474</v>
      </c>
      <c r="W4864" s="2">
        <f t="shared" si="79"/>
        <v>46934</v>
      </c>
    </row>
    <row r="4865" spans="22:23" x14ac:dyDescent="0.25">
      <c r="V4865" s="2">
        <v>40475</v>
      </c>
      <c r="W4865" s="2">
        <f t="shared" si="79"/>
        <v>46934</v>
      </c>
    </row>
    <row r="4866" spans="22:23" x14ac:dyDescent="0.25">
      <c r="V4866" s="2">
        <v>40476</v>
      </c>
      <c r="W4866" s="2">
        <f t="shared" si="79"/>
        <v>46934</v>
      </c>
    </row>
    <row r="4867" spans="22:23" x14ac:dyDescent="0.25">
      <c r="V4867" s="2">
        <v>40477</v>
      </c>
      <c r="W4867" s="2">
        <f t="shared" si="79"/>
        <v>46934</v>
      </c>
    </row>
    <row r="4868" spans="22:23" x14ac:dyDescent="0.25">
      <c r="V4868" s="2">
        <v>40478</v>
      </c>
      <c r="W4868" s="2">
        <f t="shared" si="79"/>
        <v>46934</v>
      </c>
    </row>
    <row r="4869" spans="22:23" x14ac:dyDescent="0.25">
      <c r="V4869" s="2">
        <v>40479</v>
      </c>
      <c r="W4869" s="2">
        <f t="shared" si="79"/>
        <v>46934</v>
      </c>
    </row>
    <row r="4870" spans="22:23" x14ac:dyDescent="0.25">
      <c r="V4870" s="2">
        <v>40480</v>
      </c>
      <c r="W4870" s="2">
        <f t="shared" si="79"/>
        <v>46934</v>
      </c>
    </row>
    <row r="4871" spans="22:23" x14ac:dyDescent="0.25">
      <c r="V4871" s="2">
        <v>40481</v>
      </c>
      <c r="W4871" s="2">
        <f t="shared" si="79"/>
        <v>46934</v>
      </c>
    </row>
    <row r="4872" spans="22:23" x14ac:dyDescent="0.25">
      <c r="V4872" s="2">
        <v>40482</v>
      </c>
      <c r="W4872" s="2">
        <f t="shared" si="79"/>
        <v>46934</v>
      </c>
    </row>
    <row r="4873" spans="22:23" x14ac:dyDescent="0.25">
      <c r="V4873" s="2">
        <v>40483</v>
      </c>
      <c r="W4873" s="2">
        <f t="shared" si="79"/>
        <v>46934</v>
      </c>
    </row>
    <row r="4874" spans="22:23" x14ac:dyDescent="0.25">
      <c r="V4874" s="2">
        <v>40484</v>
      </c>
      <c r="W4874" s="2">
        <f t="shared" si="79"/>
        <v>46934</v>
      </c>
    </row>
    <row r="4875" spans="22:23" x14ac:dyDescent="0.25">
      <c r="V4875" s="2">
        <v>40485</v>
      </c>
      <c r="W4875" s="2">
        <f t="shared" si="79"/>
        <v>46934</v>
      </c>
    </row>
    <row r="4876" spans="22:23" x14ac:dyDescent="0.25">
      <c r="V4876" s="2">
        <v>40486</v>
      </c>
      <c r="W4876" s="2">
        <f t="shared" si="79"/>
        <v>46934</v>
      </c>
    </row>
    <row r="4877" spans="22:23" x14ac:dyDescent="0.25">
      <c r="V4877" s="2">
        <v>40487</v>
      </c>
      <c r="W4877" s="2">
        <f t="shared" si="79"/>
        <v>46934</v>
      </c>
    </row>
    <row r="4878" spans="22:23" x14ac:dyDescent="0.25">
      <c r="V4878" s="2">
        <v>40488</v>
      </c>
      <c r="W4878" s="2">
        <f t="shared" si="79"/>
        <v>46934</v>
      </c>
    </row>
    <row r="4879" spans="22:23" x14ac:dyDescent="0.25">
      <c r="V4879" s="2">
        <v>40489</v>
      </c>
      <c r="W4879" s="2">
        <f t="shared" si="79"/>
        <v>46934</v>
      </c>
    </row>
    <row r="4880" spans="22:23" x14ac:dyDescent="0.25">
      <c r="V4880" s="2">
        <v>40490</v>
      </c>
      <c r="W4880" s="2">
        <f t="shared" si="79"/>
        <v>46934</v>
      </c>
    </row>
    <row r="4881" spans="22:23" x14ac:dyDescent="0.25">
      <c r="V4881" s="2">
        <v>40491</v>
      </c>
      <c r="W4881" s="2">
        <f t="shared" si="79"/>
        <v>46934</v>
      </c>
    </row>
    <row r="4882" spans="22:23" x14ac:dyDescent="0.25">
      <c r="V4882" s="2">
        <v>40492</v>
      </c>
      <c r="W4882" s="2">
        <f t="shared" si="79"/>
        <v>46934</v>
      </c>
    </row>
    <row r="4883" spans="22:23" x14ac:dyDescent="0.25">
      <c r="V4883" s="2">
        <v>40493</v>
      </c>
      <c r="W4883" s="2">
        <f t="shared" si="79"/>
        <v>46934</v>
      </c>
    </row>
    <row r="4884" spans="22:23" x14ac:dyDescent="0.25">
      <c r="V4884" s="2">
        <v>40494</v>
      </c>
      <c r="W4884" s="2">
        <f t="shared" si="79"/>
        <v>46934</v>
      </c>
    </row>
    <row r="4885" spans="22:23" x14ac:dyDescent="0.25">
      <c r="V4885" s="2">
        <v>40495</v>
      </c>
      <c r="W4885" s="2">
        <f t="shared" si="79"/>
        <v>46934</v>
      </c>
    </row>
    <row r="4886" spans="22:23" x14ac:dyDescent="0.25">
      <c r="V4886" s="2">
        <v>40496</v>
      </c>
      <c r="W4886" s="2">
        <f t="shared" si="79"/>
        <v>46934</v>
      </c>
    </row>
    <row r="4887" spans="22:23" x14ac:dyDescent="0.25">
      <c r="V4887" s="2">
        <v>40497</v>
      </c>
      <c r="W4887" s="2">
        <f t="shared" si="79"/>
        <v>46934</v>
      </c>
    </row>
    <row r="4888" spans="22:23" x14ac:dyDescent="0.25">
      <c r="V4888" s="2">
        <v>40498</v>
      </c>
      <c r="W4888" s="2">
        <f t="shared" si="79"/>
        <v>46934</v>
      </c>
    </row>
    <row r="4889" spans="22:23" x14ac:dyDescent="0.25">
      <c r="V4889" s="2">
        <v>40499</v>
      </c>
      <c r="W4889" s="2">
        <f t="shared" si="79"/>
        <v>46934</v>
      </c>
    </row>
    <row r="4890" spans="22:23" x14ac:dyDescent="0.25">
      <c r="V4890" s="2">
        <v>40500</v>
      </c>
      <c r="W4890" s="2">
        <f t="shared" si="79"/>
        <v>46934</v>
      </c>
    </row>
    <row r="4891" spans="22:23" x14ac:dyDescent="0.25">
      <c r="V4891" s="2">
        <v>40501</v>
      </c>
      <c r="W4891" s="2">
        <f t="shared" ref="W4891:W4934" si="80">W4890</f>
        <v>46934</v>
      </c>
    </row>
    <row r="4892" spans="22:23" x14ac:dyDescent="0.25">
      <c r="V4892" s="2">
        <v>40502</v>
      </c>
      <c r="W4892" s="2">
        <f t="shared" si="80"/>
        <v>46934</v>
      </c>
    </row>
    <row r="4893" spans="22:23" x14ac:dyDescent="0.25">
      <c r="V4893" s="2">
        <v>40503</v>
      </c>
      <c r="W4893" s="2">
        <f t="shared" si="80"/>
        <v>46934</v>
      </c>
    </row>
    <row r="4894" spans="22:23" x14ac:dyDescent="0.25">
      <c r="V4894" s="2">
        <v>40504</v>
      </c>
      <c r="W4894" s="2">
        <f t="shared" si="80"/>
        <v>46934</v>
      </c>
    </row>
    <row r="4895" spans="22:23" x14ac:dyDescent="0.25">
      <c r="V4895" s="2">
        <v>40505</v>
      </c>
      <c r="W4895" s="2">
        <f t="shared" si="80"/>
        <v>46934</v>
      </c>
    </row>
    <row r="4896" spans="22:23" x14ac:dyDescent="0.25">
      <c r="V4896" s="2">
        <v>40506</v>
      </c>
      <c r="W4896" s="2">
        <f t="shared" si="80"/>
        <v>46934</v>
      </c>
    </row>
    <row r="4897" spans="22:23" x14ac:dyDescent="0.25">
      <c r="V4897" s="2">
        <v>40507</v>
      </c>
      <c r="W4897" s="2">
        <f t="shared" si="80"/>
        <v>46934</v>
      </c>
    </row>
    <row r="4898" spans="22:23" x14ac:dyDescent="0.25">
      <c r="V4898" s="2">
        <v>40508</v>
      </c>
      <c r="W4898" s="2">
        <f t="shared" si="80"/>
        <v>46934</v>
      </c>
    </row>
    <row r="4899" spans="22:23" x14ac:dyDescent="0.25">
      <c r="V4899" s="2">
        <v>40509</v>
      </c>
      <c r="W4899" s="2">
        <f t="shared" si="80"/>
        <v>46934</v>
      </c>
    </row>
    <row r="4900" spans="22:23" x14ac:dyDescent="0.25">
      <c r="V4900" s="2">
        <v>40510</v>
      </c>
      <c r="W4900" s="2">
        <f t="shared" si="80"/>
        <v>46934</v>
      </c>
    </row>
    <row r="4901" spans="22:23" x14ac:dyDescent="0.25">
      <c r="V4901" s="2">
        <v>40511</v>
      </c>
      <c r="W4901" s="2">
        <f t="shared" si="80"/>
        <v>46934</v>
      </c>
    </row>
    <row r="4902" spans="22:23" x14ac:dyDescent="0.25">
      <c r="V4902" s="2">
        <v>40512</v>
      </c>
      <c r="W4902" s="2">
        <f t="shared" si="80"/>
        <v>46934</v>
      </c>
    </row>
    <row r="4903" spans="22:23" x14ac:dyDescent="0.25">
      <c r="V4903" s="2">
        <v>40513</v>
      </c>
      <c r="W4903" s="2">
        <f t="shared" si="80"/>
        <v>46934</v>
      </c>
    </row>
    <row r="4904" spans="22:23" x14ac:dyDescent="0.25">
      <c r="V4904" s="2">
        <v>40514</v>
      </c>
      <c r="W4904" s="2">
        <f t="shared" si="80"/>
        <v>46934</v>
      </c>
    </row>
    <row r="4905" spans="22:23" x14ac:dyDescent="0.25">
      <c r="V4905" s="2">
        <v>40515</v>
      </c>
      <c r="W4905" s="2">
        <f t="shared" si="80"/>
        <v>46934</v>
      </c>
    </row>
    <row r="4906" spans="22:23" x14ac:dyDescent="0.25">
      <c r="V4906" s="2">
        <v>40516</v>
      </c>
      <c r="W4906" s="2">
        <f t="shared" si="80"/>
        <v>46934</v>
      </c>
    </row>
    <row r="4907" spans="22:23" x14ac:dyDescent="0.25">
      <c r="V4907" s="2">
        <v>40517</v>
      </c>
      <c r="W4907" s="2">
        <f t="shared" si="80"/>
        <v>46934</v>
      </c>
    </row>
    <row r="4908" spans="22:23" x14ac:dyDescent="0.25">
      <c r="V4908" s="2">
        <v>40518</v>
      </c>
      <c r="W4908" s="2">
        <f t="shared" si="80"/>
        <v>46934</v>
      </c>
    </row>
    <row r="4909" spans="22:23" x14ac:dyDescent="0.25">
      <c r="V4909" s="2">
        <v>40519</v>
      </c>
      <c r="W4909" s="2">
        <f t="shared" si="80"/>
        <v>46934</v>
      </c>
    </row>
    <row r="4910" spans="22:23" x14ac:dyDescent="0.25">
      <c r="V4910" s="2">
        <v>40520</v>
      </c>
      <c r="W4910" s="2">
        <f t="shared" si="80"/>
        <v>46934</v>
      </c>
    </row>
    <row r="4911" spans="22:23" x14ac:dyDescent="0.25">
      <c r="V4911" s="2">
        <v>40521</v>
      </c>
      <c r="W4911" s="2">
        <f t="shared" si="80"/>
        <v>46934</v>
      </c>
    </row>
    <row r="4912" spans="22:23" x14ac:dyDescent="0.25">
      <c r="V4912" s="2">
        <v>40522</v>
      </c>
      <c r="W4912" s="2">
        <f t="shared" si="80"/>
        <v>46934</v>
      </c>
    </row>
    <row r="4913" spans="22:23" x14ac:dyDescent="0.25">
      <c r="V4913" s="2">
        <v>40523</v>
      </c>
      <c r="W4913" s="2">
        <f t="shared" si="80"/>
        <v>46934</v>
      </c>
    </row>
    <row r="4914" spans="22:23" x14ac:dyDescent="0.25">
      <c r="V4914" s="2">
        <v>40524</v>
      </c>
      <c r="W4914" s="2">
        <f t="shared" si="80"/>
        <v>46934</v>
      </c>
    </row>
    <row r="4915" spans="22:23" x14ac:dyDescent="0.25">
      <c r="V4915" s="2">
        <v>40525</v>
      </c>
      <c r="W4915" s="2">
        <f t="shared" si="80"/>
        <v>46934</v>
      </c>
    </row>
    <row r="4916" spans="22:23" x14ac:dyDescent="0.25">
      <c r="V4916" s="2">
        <v>40526</v>
      </c>
      <c r="W4916" s="2">
        <f t="shared" si="80"/>
        <v>46934</v>
      </c>
    </row>
    <row r="4917" spans="22:23" x14ac:dyDescent="0.25">
      <c r="V4917" s="2">
        <v>40527</v>
      </c>
      <c r="W4917" s="2">
        <f t="shared" si="80"/>
        <v>46934</v>
      </c>
    </row>
    <row r="4918" spans="22:23" x14ac:dyDescent="0.25">
      <c r="V4918" s="2">
        <v>40528</v>
      </c>
      <c r="W4918" s="2">
        <f t="shared" si="80"/>
        <v>46934</v>
      </c>
    </row>
    <row r="4919" spans="22:23" x14ac:dyDescent="0.25">
      <c r="V4919" s="2">
        <v>40529</v>
      </c>
      <c r="W4919" s="2">
        <f t="shared" si="80"/>
        <v>46934</v>
      </c>
    </row>
    <row r="4920" spans="22:23" x14ac:dyDescent="0.25">
      <c r="V4920" s="2">
        <v>40530</v>
      </c>
      <c r="W4920" s="2">
        <f t="shared" si="80"/>
        <v>46934</v>
      </c>
    </row>
    <row r="4921" spans="22:23" x14ac:dyDescent="0.25">
      <c r="V4921" s="2">
        <v>40531</v>
      </c>
      <c r="W4921" s="2">
        <f t="shared" si="80"/>
        <v>46934</v>
      </c>
    </row>
    <row r="4922" spans="22:23" x14ac:dyDescent="0.25">
      <c r="V4922" s="2">
        <v>40532</v>
      </c>
      <c r="W4922" s="2">
        <f t="shared" si="80"/>
        <v>46934</v>
      </c>
    </row>
    <row r="4923" spans="22:23" x14ac:dyDescent="0.25">
      <c r="V4923" s="2">
        <v>40533</v>
      </c>
      <c r="W4923" s="2">
        <f t="shared" si="80"/>
        <v>46934</v>
      </c>
    </row>
    <row r="4924" spans="22:23" x14ac:dyDescent="0.25">
      <c r="V4924" s="2">
        <v>40534</v>
      </c>
      <c r="W4924" s="2">
        <f t="shared" si="80"/>
        <v>46934</v>
      </c>
    </row>
    <row r="4925" spans="22:23" x14ac:dyDescent="0.25">
      <c r="V4925" s="2">
        <v>40535</v>
      </c>
      <c r="W4925" s="2">
        <f t="shared" si="80"/>
        <v>46934</v>
      </c>
    </row>
    <row r="4926" spans="22:23" x14ac:dyDescent="0.25">
      <c r="V4926" s="2">
        <v>40536</v>
      </c>
      <c r="W4926" s="2">
        <f t="shared" si="80"/>
        <v>46934</v>
      </c>
    </row>
    <row r="4927" spans="22:23" x14ac:dyDescent="0.25">
      <c r="V4927" s="2">
        <v>40537</v>
      </c>
      <c r="W4927" s="2">
        <f t="shared" si="80"/>
        <v>46934</v>
      </c>
    </row>
    <row r="4928" spans="22:23" x14ac:dyDescent="0.25">
      <c r="V4928" s="2">
        <v>40538</v>
      </c>
      <c r="W4928" s="2">
        <f t="shared" si="80"/>
        <v>46934</v>
      </c>
    </row>
    <row r="4929" spans="22:23" x14ac:dyDescent="0.25">
      <c r="V4929" s="2">
        <v>40539</v>
      </c>
      <c r="W4929" s="2">
        <f t="shared" si="80"/>
        <v>46934</v>
      </c>
    </row>
    <row r="4930" spans="22:23" x14ac:dyDescent="0.25">
      <c r="V4930" s="2">
        <v>40540</v>
      </c>
      <c r="W4930" s="2">
        <f t="shared" si="80"/>
        <v>46934</v>
      </c>
    </row>
    <row r="4931" spans="22:23" x14ac:dyDescent="0.25">
      <c r="V4931" s="2">
        <v>40541</v>
      </c>
      <c r="W4931" s="2">
        <f t="shared" si="80"/>
        <v>46934</v>
      </c>
    </row>
    <row r="4932" spans="22:23" x14ac:dyDescent="0.25">
      <c r="V4932" s="2">
        <v>40542</v>
      </c>
      <c r="W4932" s="2">
        <f t="shared" si="80"/>
        <v>46934</v>
      </c>
    </row>
    <row r="4933" spans="22:23" x14ac:dyDescent="0.25">
      <c r="V4933" s="2">
        <v>40543</v>
      </c>
      <c r="W4933" s="2">
        <f t="shared" si="80"/>
        <v>46934</v>
      </c>
    </row>
    <row r="4934" spans="22:23" x14ac:dyDescent="0.25">
      <c r="V4934" s="2">
        <v>40544</v>
      </c>
      <c r="W4934" s="2">
        <f t="shared" si="80"/>
        <v>46934</v>
      </c>
    </row>
    <row r="4935" spans="22:23" x14ac:dyDescent="0.25">
      <c r="V4935" s="2"/>
    </row>
    <row r="4936" spans="22:23" x14ac:dyDescent="0.25">
      <c r="V4936" s="2"/>
    </row>
    <row r="4937" spans="22:23" x14ac:dyDescent="0.25">
      <c r="V4937" s="2"/>
    </row>
    <row r="4938" spans="22:23" x14ac:dyDescent="0.25">
      <c r="V4938" s="2"/>
    </row>
    <row r="4939" spans="22:23" x14ac:dyDescent="0.25">
      <c r="V4939" s="2"/>
    </row>
    <row r="4940" spans="22:23" x14ac:dyDescent="0.25">
      <c r="V4940" s="2"/>
    </row>
    <row r="4941" spans="22:23" x14ac:dyDescent="0.25">
      <c r="V4941" s="2"/>
    </row>
    <row r="4942" spans="22:23" x14ac:dyDescent="0.25">
      <c r="V4942" s="2"/>
    </row>
    <row r="4943" spans="22:23" x14ac:dyDescent="0.25">
      <c r="V4943" s="2"/>
    </row>
    <row r="4944" spans="22:23" x14ac:dyDescent="0.25">
      <c r="V4944" s="2"/>
    </row>
    <row r="4945" spans="22:22" x14ac:dyDescent="0.25">
      <c r="V4945" s="2"/>
    </row>
    <row r="4946" spans="22:22" x14ac:dyDescent="0.25">
      <c r="V4946" s="2"/>
    </row>
    <row r="4947" spans="22:22" x14ac:dyDescent="0.25">
      <c r="V4947" s="2"/>
    </row>
    <row r="4948" spans="22:22" x14ac:dyDescent="0.25">
      <c r="V4948" s="2"/>
    </row>
    <row r="4949" spans="22:22" x14ac:dyDescent="0.25">
      <c r="V4949" s="2"/>
    </row>
    <row r="4950" spans="22:22" x14ac:dyDescent="0.25">
      <c r="V4950" s="2"/>
    </row>
    <row r="4951" spans="22:22" x14ac:dyDescent="0.25">
      <c r="V4951" s="2"/>
    </row>
    <row r="4952" spans="22:22" x14ac:dyDescent="0.25">
      <c r="V4952" s="2"/>
    </row>
    <row r="4953" spans="22:22" x14ac:dyDescent="0.25">
      <c r="V4953" s="2"/>
    </row>
    <row r="4954" spans="22:22" x14ac:dyDescent="0.25">
      <c r="V4954" s="2"/>
    </row>
    <row r="4955" spans="22:22" x14ac:dyDescent="0.25">
      <c r="V4955" s="2"/>
    </row>
    <row r="4956" spans="22:22" x14ac:dyDescent="0.25">
      <c r="V4956" s="2"/>
    </row>
    <row r="4957" spans="22:22" x14ac:dyDescent="0.25">
      <c r="V4957" s="2"/>
    </row>
    <row r="4958" spans="22:22" x14ac:dyDescent="0.25">
      <c r="V4958" s="2"/>
    </row>
    <row r="4959" spans="22:22" x14ac:dyDescent="0.25">
      <c r="V4959" s="2"/>
    </row>
    <row r="4960" spans="22:22" x14ac:dyDescent="0.25">
      <c r="V4960" s="2"/>
    </row>
    <row r="4961" spans="22:22" x14ac:dyDescent="0.25">
      <c r="V4961" s="2"/>
    </row>
    <row r="4962" spans="22:22" x14ac:dyDescent="0.25">
      <c r="V4962" s="2"/>
    </row>
    <row r="4963" spans="22:22" x14ac:dyDescent="0.25">
      <c r="V4963" s="2"/>
    </row>
    <row r="4964" spans="22:22" x14ac:dyDescent="0.25">
      <c r="V4964" s="2"/>
    </row>
    <row r="4965" spans="22:22" x14ac:dyDescent="0.25">
      <c r="V4965" s="2"/>
    </row>
    <row r="4966" spans="22:22" x14ac:dyDescent="0.25">
      <c r="V4966" s="2"/>
    </row>
    <row r="4967" spans="22:22" x14ac:dyDescent="0.25">
      <c r="V4967" s="2"/>
    </row>
    <row r="4968" spans="22:22" x14ac:dyDescent="0.25">
      <c r="V4968" s="2"/>
    </row>
    <row r="4969" spans="22:22" x14ac:dyDescent="0.25">
      <c r="V4969" s="2"/>
    </row>
    <row r="4970" spans="22:22" x14ac:dyDescent="0.25">
      <c r="V4970" s="2"/>
    </row>
    <row r="4971" spans="22:22" x14ac:dyDescent="0.25">
      <c r="V4971" s="2"/>
    </row>
    <row r="4972" spans="22:22" x14ac:dyDescent="0.25">
      <c r="V4972" s="2"/>
    </row>
    <row r="4973" spans="22:22" x14ac:dyDescent="0.25">
      <c r="V4973" s="2"/>
    </row>
    <row r="4974" spans="22:22" x14ac:dyDescent="0.25">
      <c r="V4974" s="2"/>
    </row>
    <row r="4975" spans="22:22" x14ac:dyDescent="0.25">
      <c r="V4975" s="2"/>
    </row>
    <row r="4976" spans="22:22" x14ac:dyDescent="0.25">
      <c r="V4976" s="2"/>
    </row>
    <row r="4977" spans="22:22" x14ac:dyDescent="0.25">
      <c r="V4977" s="2"/>
    </row>
    <row r="4978" spans="22:22" x14ac:dyDescent="0.25">
      <c r="V4978" s="2"/>
    </row>
    <row r="4979" spans="22:22" x14ac:dyDescent="0.25">
      <c r="V4979" s="2"/>
    </row>
    <row r="4980" spans="22:22" x14ac:dyDescent="0.25">
      <c r="V4980" s="2"/>
    </row>
    <row r="4981" spans="22:22" x14ac:dyDescent="0.25">
      <c r="V4981" s="2"/>
    </row>
    <row r="4982" spans="22:22" x14ac:dyDescent="0.25">
      <c r="V4982" s="2"/>
    </row>
    <row r="4983" spans="22:22" x14ac:dyDescent="0.25">
      <c r="V4983" s="2"/>
    </row>
    <row r="4984" spans="22:22" x14ac:dyDescent="0.25">
      <c r="V4984" s="2"/>
    </row>
    <row r="4985" spans="22:22" x14ac:dyDescent="0.25">
      <c r="V4985" s="2"/>
    </row>
    <row r="4986" spans="22:22" x14ac:dyDescent="0.25">
      <c r="V4986" s="2"/>
    </row>
    <row r="4987" spans="22:22" x14ac:dyDescent="0.25">
      <c r="V4987" s="2"/>
    </row>
    <row r="4988" spans="22:22" x14ac:dyDescent="0.25">
      <c r="V4988" s="2"/>
    </row>
    <row r="4989" spans="22:22" x14ac:dyDescent="0.25">
      <c r="V4989" s="2"/>
    </row>
    <row r="4990" spans="22:22" x14ac:dyDescent="0.25">
      <c r="V4990" s="2"/>
    </row>
    <row r="4991" spans="22:22" x14ac:dyDescent="0.25">
      <c r="V4991" s="2"/>
    </row>
    <row r="4992" spans="22:22" x14ac:dyDescent="0.25">
      <c r="V4992" s="2"/>
    </row>
    <row r="4993" spans="22:22" x14ac:dyDescent="0.25">
      <c r="V4993" s="2"/>
    </row>
    <row r="4994" spans="22:22" x14ac:dyDescent="0.25">
      <c r="V4994" s="2"/>
    </row>
    <row r="4995" spans="22:22" x14ac:dyDescent="0.25">
      <c r="V4995" s="2"/>
    </row>
    <row r="4996" spans="22:22" x14ac:dyDescent="0.25">
      <c r="V4996" s="2"/>
    </row>
    <row r="4997" spans="22:22" x14ac:dyDescent="0.25">
      <c r="V4997" s="2"/>
    </row>
    <row r="4998" spans="22:22" x14ac:dyDescent="0.25">
      <c r="V4998" s="2"/>
    </row>
    <row r="4999" spans="22:22" x14ac:dyDescent="0.25">
      <c r="V4999" s="2"/>
    </row>
    <row r="5000" spans="22:22" x14ac:dyDescent="0.25">
      <c r="V5000" s="2"/>
    </row>
    <row r="5001" spans="22:22" x14ac:dyDescent="0.25">
      <c r="V5001" s="2"/>
    </row>
    <row r="5002" spans="22:22" x14ac:dyDescent="0.25">
      <c r="V5002" s="2"/>
    </row>
    <row r="5003" spans="22:22" x14ac:dyDescent="0.25">
      <c r="V5003" s="2"/>
    </row>
    <row r="5004" spans="22:22" x14ac:dyDescent="0.25">
      <c r="V5004" s="2"/>
    </row>
    <row r="5005" spans="22:22" x14ac:dyDescent="0.25">
      <c r="V5005" s="2"/>
    </row>
    <row r="5006" spans="22:22" x14ac:dyDescent="0.25">
      <c r="V5006" s="2"/>
    </row>
    <row r="5007" spans="22:22" x14ac:dyDescent="0.25">
      <c r="V5007" s="2"/>
    </row>
    <row r="5008" spans="22:22" x14ac:dyDescent="0.25">
      <c r="V5008" s="2"/>
    </row>
    <row r="5009" spans="22:22" x14ac:dyDescent="0.25">
      <c r="V5009" s="2"/>
    </row>
    <row r="5010" spans="22:22" x14ac:dyDescent="0.25">
      <c r="V5010" s="2"/>
    </row>
    <row r="5011" spans="22:22" x14ac:dyDescent="0.25">
      <c r="V5011" s="2"/>
    </row>
    <row r="5012" spans="22:22" x14ac:dyDescent="0.25">
      <c r="V5012" s="2"/>
    </row>
    <row r="5013" spans="22:22" x14ac:dyDescent="0.25">
      <c r="V5013" s="2"/>
    </row>
    <row r="5014" spans="22:22" x14ac:dyDescent="0.25">
      <c r="V5014" s="2"/>
    </row>
    <row r="5015" spans="22:22" x14ac:dyDescent="0.25">
      <c r="V5015" s="2"/>
    </row>
    <row r="5016" spans="22:22" x14ac:dyDescent="0.25">
      <c r="V5016" s="2"/>
    </row>
    <row r="5017" spans="22:22" x14ac:dyDescent="0.25">
      <c r="V5017" s="2"/>
    </row>
    <row r="5018" spans="22:22" x14ac:dyDescent="0.25">
      <c r="V5018" s="2"/>
    </row>
    <row r="5019" spans="22:22" x14ac:dyDescent="0.25">
      <c r="V5019" s="2"/>
    </row>
    <row r="5020" spans="22:22" x14ac:dyDescent="0.25">
      <c r="V5020" s="2"/>
    </row>
    <row r="5021" spans="22:22" x14ac:dyDescent="0.25">
      <c r="V5021" s="2"/>
    </row>
    <row r="5022" spans="22:22" x14ac:dyDescent="0.25">
      <c r="V5022" s="2"/>
    </row>
    <row r="5023" spans="22:22" x14ac:dyDescent="0.25">
      <c r="V5023" s="2"/>
    </row>
    <row r="5024" spans="22:22" x14ac:dyDescent="0.25">
      <c r="V5024" s="2"/>
    </row>
    <row r="5025" spans="22:22" x14ac:dyDescent="0.25">
      <c r="V5025" s="2"/>
    </row>
    <row r="5026" spans="22:22" x14ac:dyDescent="0.25">
      <c r="V5026" s="2"/>
    </row>
    <row r="5027" spans="22:22" x14ac:dyDescent="0.25">
      <c r="V5027" s="2"/>
    </row>
    <row r="5028" spans="22:22" x14ac:dyDescent="0.25">
      <c r="V5028" s="2"/>
    </row>
    <row r="5029" spans="22:22" x14ac:dyDescent="0.25">
      <c r="V5029" s="2"/>
    </row>
    <row r="5030" spans="22:22" x14ac:dyDescent="0.25">
      <c r="V5030" s="2"/>
    </row>
    <row r="5031" spans="22:22" x14ac:dyDescent="0.25">
      <c r="V5031" s="2"/>
    </row>
    <row r="5032" spans="22:22" x14ac:dyDescent="0.25">
      <c r="V5032" s="2"/>
    </row>
    <row r="5033" spans="22:22" x14ac:dyDescent="0.25">
      <c r="V5033" s="2"/>
    </row>
    <row r="5034" spans="22:22" x14ac:dyDescent="0.25">
      <c r="V5034" s="2"/>
    </row>
    <row r="5035" spans="22:22" x14ac:dyDescent="0.25">
      <c r="V5035" s="2"/>
    </row>
    <row r="5036" spans="22:22" x14ac:dyDescent="0.25">
      <c r="V5036" s="2"/>
    </row>
    <row r="5037" spans="22:22" x14ac:dyDescent="0.25">
      <c r="V5037" s="2"/>
    </row>
    <row r="5038" spans="22:22" x14ac:dyDescent="0.25">
      <c r="V5038" s="2"/>
    </row>
    <row r="5039" spans="22:22" x14ac:dyDescent="0.25">
      <c r="V5039" s="2"/>
    </row>
    <row r="5040" spans="22:22" x14ac:dyDescent="0.25">
      <c r="V5040" s="2"/>
    </row>
    <row r="5041" spans="22:22" x14ac:dyDescent="0.25">
      <c r="V5041" s="2"/>
    </row>
    <row r="5042" spans="22:22" x14ac:dyDescent="0.25">
      <c r="V5042" s="2"/>
    </row>
    <row r="5043" spans="22:22" x14ac:dyDescent="0.25">
      <c r="V5043" s="2"/>
    </row>
    <row r="5044" spans="22:22" x14ac:dyDescent="0.25">
      <c r="V5044" s="2"/>
    </row>
    <row r="5045" spans="22:22" x14ac:dyDescent="0.25">
      <c r="V5045" s="2"/>
    </row>
    <row r="5046" spans="22:22" x14ac:dyDescent="0.25">
      <c r="V5046" s="2"/>
    </row>
    <row r="5047" spans="22:22" x14ac:dyDescent="0.25">
      <c r="V5047" s="2"/>
    </row>
    <row r="5048" spans="22:22" x14ac:dyDescent="0.25">
      <c r="V5048" s="2"/>
    </row>
    <row r="5049" spans="22:22" x14ac:dyDescent="0.25">
      <c r="V5049" s="2"/>
    </row>
    <row r="5050" spans="22:22" x14ac:dyDescent="0.25">
      <c r="V5050" s="2"/>
    </row>
    <row r="5051" spans="22:22" x14ac:dyDescent="0.25">
      <c r="V5051" s="2"/>
    </row>
    <row r="5052" spans="22:22" x14ac:dyDescent="0.25">
      <c r="V5052" s="2"/>
    </row>
    <row r="5053" spans="22:22" x14ac:dyDescent="0.25">
      <c r="V5053" s="2"/>
    </row>
    <row r="5054" spans="22:22" x14ac:dyDescent="0.25">
      <c r="V5054" s="2"/>
    </row>
    <row r="5055" spans="22:22" x14ac:dyDescent="0.25">
      <c r="V5055" s="2"/>
    </row>
    <row r="5056" spans="22:22" x14ac:dyDescent="0.25">
      <c r="V5056" s="2"/>
    </row>
    <row r="5057" spans="22:22" x14ac:dyDescent="0.25">
      <c r="V5057" s="2"/>
    </row>
    <row r="5058" spans="22:22" x14ac:dyDescent="0.25">
      <c r="V5058" s="2"/>
    </row>
    <row r="5059" spans="22:22" x14ac:dyDescent="0.25">
      <c r="V5059" s="2"/>
    </row>
    <row r="5060" spans="22:22" x14ac:dyDescent="0.25">
      <c r="V5060" s="2"/>
    </row>
    <row r="5061" spans="22:22" x14ac:dyDescent="0.25">
      <c r="V5061" s="2"/>
    </row>
    <row r="5062" spans="22:22" x14ac:dyDescent="0.25">
      <c r="V5062" s="2"/>
    </row>
    <row r="5063" spans="22:22" x14ac:dyDescent="0.25">
      <c r="V5063" s="2"/>
    </row>
    <row r="5064" spans="22:22" x14ac:dyDescent="0.25">
      <c r="V5064" s="2"/>
    </row>
    <row r="5065" spans="22:22" x14ac:dyDescent="0.25">
      <c r="V5065" s="2"/>
    </row>
    <row r="5066" spans="22:22" x14ac:dyDescent="0.25">
      <c r="V5066" s="2"/>
    </row>
    <row r="5067" spans="22:22" x14ac:dyDescent="0.25">
      <c r="V5067" s="2"/>
    </row>
    <row r="5068" spans="22:22" x14ac:dyDescent="0.25">
      <c r="V5068" s="2"/>
    </row>
    <row r="5069" spans="22:22" x14ac:dyDescent="0.25">
      <c r="V5069" s="2"/>
    </row>
    <row r="5070" spans="22:22" x14ac:dyDescent="0.25">
      <c r="V5070" s="2"/>
    </row>
    <row r="5071" spans="22:22" x14ac:dyDescent="0.25">
      <c r="V5071" s="2"/>
    </row>
    <row r="5072" spans="22:22" x14ac:dyDescent="0.25">
      <c r="V5072" s="2"/>
    </row>
    <row r="5073" spans="22:22" x14ac:dyDescent="0.25">
      <c r="V5073" s="2"/>
    </row>
    <row r="5074" spans="22:22" x14ac:dyDescent="0.25">
      <c r="V5074" s="2"/>
    </row>
    <row r="5075" spans="22:22" x14ac:dyDescent="0.25">
      <c r="V5075" s="2"/>
    </row>
    <row r="5076" spans="22:22" x14ac:dyDescent="0.25">
      <c r="V5076" s="2"/>
    </row>
    <row r="5077" spans="22:22" x14ac:dyDescent="0.25">
      <c r="V5077" s="2"/>
    </row>
    <row r="5078" spans="22:22" x14ac:dyDescent="0.25">
      <c r="V5078" s="2"/>
    </row>
    <row r="5079" spans="22:22" x14ac:dyDescent="0.25">
      <c r="V5079" s="2"/>
    </row>
    <row r="5080" spans="22:22" x14ac:dyDescent="0.25">
      <c r="V5080" s="2"/>
    </row>
    <row r="5081" spans="22:22" x14ac:dyDescent="0.25">
      <c r="V5081" s="2"/>
    </row>
    <row r="5082" spans="22:22" x14ac:dyDescent="0.25">
      <c r="V5082" s="2"/>
    </row>
    <row r="5083" spans="22:22" x14ac:dyDescent="0.25">
      <c r="V5083" s="2"/>
    </row>
    <row r="5084" spans="22:22" x14ac:dyDescent="0.25">
      <c r="V5084" s="2"/>
    </row>
    <row r="5085" spans="22:22" x14ac:dyDescent="0.25">
      <c r="V5085" s="2"/>
    </row>
    <row r="5086" spans="22:22" x14ac:dyDescent="0.25">
      <c r="V5086" s="2"/>
    </row>
    <row r="5087" spans="22:22" x14ac:dyDescent="0.25">
      <c r="V5087" s="2"/>
    </row>
    <row r="5088" spans="22:22" x14ac:dyDescent="0.25">
      <c r="V5088" s="2"/>
    </row>
    <row r="5089" spans="22:22" x14ac:dyDescent="0.25">
      <c r="V5089" s="2"/>
    </row>
    <row r="5090" spans="22:22" x14ac:dyDescent="0.25">
      <c r="V5090" s="2"/>
    </row>
    <row r="5091" spans="22:22" x14ac:dyDescent="0.25">
      <c r="V5091" s="2"/>
    </row>
    <row r="5092" spans="22:22" x14ac:dyDescent="0.25">
      <c r="V5092" s="2"/>
    </row>
    <row r="5093" spans="22:22" x14ac:dyDescent="0.25">
      <c r="V5093" s="2"/>
    </row>
    <row r="5094" spans="22:22" x14ac:dyDescent="0.25">
      <c r="V5094" s="2"/>
    </row>
    <row r="5095" spans="22:22" x14ac:dyDescent="0.25">
      <c r="V5095" s="2"/>
    </row>
    <row r="5096" spans="22:22" x14ac:dyDescent="0.25">
      <c r="V5096" s="2"/>
    </row>
    <row r="5097" spans="22:22" x14ac:dyDescent="0.25">
      <c r="V5097" s="2"/>
    </row>
    <row r="5098" spans="22:22" x14ac:dyDescent="0.25">
      <c r="V5098" s="2"/>
    </row>
    <row r="5099" spans="22:22" x14ac:dyDescent="0.25">
      <c r="V5099" s="2"/>
    </row>
    <row r="5100" spans="22:22" x14ac:dyDescent="0.25">
      <c r="V5100" s="2"/>
    </row>
    <row r="5101" spans="22:22" x14ac:dyDescent="0.25">
      <c r="V5101" s="2"/>
    </row>
    <row r="5102" spans="22:22" x14ac:dyDescent="0.25">
      <c r="V5102" s="2"/>
    </row>
    <row r="5103" spans="22:22" x14ac:dyDescent="0.25">
      <c r="V5103" s="2"/>
    </row>
    <row r="5104" spans="22:22" x14ac:dyDescent="0.25">
      <c r="V5104" s="2"/>
    </row>
    <row r="5105" spans="22:22" x14ac:dyDescent="0.25">
      <c r="V5105" s="2"/>
    </row>
    <row r="5106" spans="22:22" x14ac:dyDescent="0.25">
      <c r="V5106" s="2"/>
    </row>
    <row r="5107" spans="22:22" x14ac:dyDescent="0.25">
      <c r="V5107" s="2"/>
    </row>
    <row r="5108" spans="22:22" x14ac:dyDescent="0.25">
      <c r="V5108" s="2"/>
    </row>
    <row r="5109" spans="22:22" x14ac:dyDescent="0.25">
      <c r="V5109" s="2"/>
    </row>
    <row r="5110" spans="22:22" x14ac:dyDescent="0.25">
      <c r="V5110" s="2"/>
    </row>
    <row r="5111" spans="22:22" x14ac:dyDescent="0.25">
      <c r="V5111" s="2"/>
    </row>
    <row r="5112" spans="22:22" x14ac:dyDescent="0.25">
      <c r="V5112" s="2"/>
    </row>
    <row r="5113" spans="22:22" x14ac:dyDescent="0.25">
      <c r="V5113" s="2"/>
    </row>
    <row r="5114" spans="22:22" x14ac:dyDescent="0.25">
      <c r="V5114" s="2"/>
    </row>
    <row r="5115" spans="22:22" x14ac:dyDescent="0.25">
      <c r="V5115" s="2"/>
    </row>
    <row r="5116" spans="22:22" x14ac:dyDescent="0.25">
      <c r="V5116" s="2"/>
    </row>
    <row r="5117" spans="22:22" x14ac:dyDescent="0.25">
      <c r="V5117" s="2"/>
    </row>
    <row r="5118" spans="22:22" x14ac:dyDescent="0.25">
      <c r="V5118" s="2"/>
    </row>
    <row r="5119" spans="22:22" x14ac:dyDescent="0.25">
      <c r="V5119" s="2"/>
    </row>
    <row r="5120" spans="22:22" x14ac:dyDescent="0.25">
      <c r="V5120" s="2"/>
    </row>
    <row r="5121" spans="22:22" x14ac:dyDescent="0.25">
      <c r="V5121" s="2"/>
    </row>
    <row r="5122" spans="22:22" x14ac:dyDescent="0.25">
      <c r="V5122" s="2"/>
    </row>
    <row r="5123" spans="22:22" x14ac:dyDescent="0.25">
      <c r="V5123" s="2"/>
    </row>
    <row r="5124" spans="22:22" x14ac:dyDescent="0.25">
      <c r="V5124" s="2"/>
    </row>
    <row r="5125" spans="22:22" x14ac:dyDescent="0.25">
      <c r="V5125" s="2"/>
    </row>
    <row r="5126" spans="22:22" x14ac:dyDescent="0.25">
      <c r="V5126" s="2"/>
    </row>
    <row r="5127" spans="22:22" x14ac:dyDescent="0.25">
      <c r="V5127" s="2"/>
    </row>
    <row r="5128" spans="22:22" x14ac:dyDescent="0.25">
      <c r="V5128" s="2"/>
    </row>
    <row r="5129" spans="22:22" x14ac:dyDescent="0.25">
      <c r="V5129" s="2"/>
    </row>
    <row r="5130" spans="22:22" x14ac:dyDescent="0.25">
      <c r="V5130" s="2"/>
    </row>
    <row r="5131" spans="22:22" x14ac:dyDescent="0.25">
      <c r="V5131" s="2"/>
    </row>
    <row r="5132" spans="22:22" x14ac:dyDescent="0.25">
      <c r="V5132" s="2"/>
    </row>
    <row r="5133" spans="22:22" x14ac:dyDescent="0.25">
      <c r="V5133" s="2"/>
    </row>
    <row r="5134" spans="22:22" x14ac:dyDescent="0.25">
      <c r="V5134" s="2"/>
    </row>
    <row r="5135" spans="22:22" x14ac:dyDescent="0.25">
      <c r="V5135" s="2"/>
    </row>
    <row r="5136" spans="22:22" x14ac:dyDescent="0.25">
      <c r="V5136" s="2"/>
    </row>
    <row r="5137" spans="22:22" x14ac:dyDescent="0.25">
      <c r="V5137" s="2"/>
    </row>
    <row r="5138" spans="22:22" x14ac:dyDescent="0.25">
      <c r="V5138" s="2"/>
    </row>
    <row r="5139" spans="22:22" x14ac:dyDescent="0.25">
      <c r="V5139" s="2"/>
    </row>
    <row r="5140" spans="22:22" x14ac:dyDescent="0.25">
      <c r="V5140" s="2"/>
    </row>
    <row r="5141" spans="22:22" x14ac:dyDescent="0.25">
      <c r="V5141" s="2"/>
    </row>
    <row r="5142" spans="22:22" x14ac:dyDescent="0.25">
      <c r="V5142" s="2"/>
    </row>
    <row r="5143" spans="22:22" x14ac:dyDescent="0.25">
      <c r="V5143" s="2"/>
    </row>
    <row r="5144" spans="22:22" x14ac:dyDescent="0.25">
      <c r="V5144" s="2"/>
    </row>
    <row r="5145" spans="22:22" x14ac:dyDescent="0.25">
      <c r="V5145" s="2"/>
    </row>
    <row r="5146" spans="22:22" x14ac:dyDescent="0.25">
      <c r="V5146" s="2"/>
    </row>
    <row r="5147" spans="22:22" x14ac:dyDescent="0.25">
      <c r="V5147" s="2"/>
    </row>
    <row r="5148" spans="22:22" x14ac:dyDescent="0.25">
      <c r="V5148" s="2"/>
    </row>
    <row r="5149" spans="22:22" x14ac:dyDescent="0.25">
      <c r="V5149" s="2"/>
    </row>
    <row r="5150" spans="22:22" x14ac:dyDescent="0.25">
      <c r="V5150" s="2"/>
    </row>
    <row r="5151" spans="22:22" x14ac:dyDescent="0.25">
      <c r="V5151" s="2"/>
    </row>
    <row r="5152" spans="22:22" x14ac:dyDescent="0.25">
      <c r="V5152" s="2"/>
    </row>
    <row r="5153" spans="22:22" x14ac:dyDescent="0.25">
      <c r="V5153" s="2"/>
    </row>
    <row r="5154" spans="22:22" x14ac:dyDescent="0.25">
      <c r="V5154" s="2"/>
    </row>
    <row r="5155" spans="22:22" x14ac:dyDescent="0.25">
      <c r="V5155" s="2"/>
    </row>
    <row r="5156" spans="22:22" x14ac:dyDescent="0.25">
      <c r="V5156" s="2"/>
    </row>
    <row r="5157" spans="22:22" x14ac:dyDescent="0.25">
      <c r="V5157" s="2"/>
    </row>
    <row r="5158" spans="22:22" x14ac:dyDescent="0.25">
      <c r="V5158" s="2"/>
    </row>
    <row r="5159" spans="22:22" x14ac:dyDescent="0.25">
      <c r="V5159" s="2"/>
    </row>
    <row r="5160" spans="22:22" x14ac:dyDescent="0.25">
      <c r="V5160" s="2"/>
    </row>
    <row r="5161" spans="22:22" x14ac:dyDescent="0.25">
      <c r="V5161" s="2"/>
    </row>
    <row r="5162" spans="22:22" x14ac:dyDescent="0.25">
      <c r="V5162" s="2"/>
    </row>
    <row r="5163" spans="22:22" x14ac:dyDescent="0.25">
      <c r="V5163" s="2"/>
    </row>
    <row r="5164" spans="22:22" x14ac:dyDescent="0.25">
      <c r="V5164" s="2"/>
    </row>
    <row r="5165" spans="22:22" x14ac:dyDescent="0.25">
      <c r="V5165" s="2"/>
    </row>
    <row r="5166" spans="22:22" x14ac:dyDescent="0.25">
      <c r="V5166" s="2"/>
    </row>
    <row r="5167" spans="22:22" x14ac:dyDescent="0.25">
      <c r="V5167" s="2"/>
    </row>
    <row r="5168" spans="22:22" x14ac:dyDescent="0.25">
      <c r="V5168" s="2"/>
    </row>
    <row r="5169" spans="22:22" x14ac:dyDescent="0.25">
      <c r="V5169" s="2"/>
    </row>
    <row r="5170" spans="22:22" x14ac:dyDescent="0.25">
      <c r="V5170" s="2"/>
    </row>
    <row r="5171" spans="22:22" x14ac:dyDescent="0.25">
      <c r="V5171" s="2"/>
    </row>
    <row r="5172" spans="22:22" x14ac:dyDescent="0.25">
      <c r="V5172" s="2"/>
    </row>
    <row r="5173" spans="22:22" x14ac:dyDescent="0.25">
      <c r="V5173" s="2"/>
    </row>
    <row r="5174" spans="22:22" x14ac:dyDescent="0.25">
      <c r="V5174" s="2"/>
    </row>
    <row r="5175" spans="22:22" x14ac:dyDescent="0.25">
      <c r="V5175" s="2"/>
    </row>
    <row r="5176" spans="22:22" x14ac:dyDescent="0.25">
      <c r="V5176" s="2"/>
    </row>
    <row r="5177" spans="22:22" x14ac:dyDescent="0.25">
      <c r="V5177" s="2"/>
    </row>
    <row r="5178" spans="22:22" x14ac:dyDescent="0.25">
      <c r="V5178" s="2"/>
    </row>
    <row r="5179" spans="22:22" x14ac:dyDescent="0.25">
      <c r="V5179" s="2"/>
    </row>
    <row r="5180" spans="22:22" x14ac:dyDescent="0.25">
      <c r="V5180" s="2"/>
    </row>
    <row r="5181" spans="22:22" x14ac:dyDescent="0.25">
      <c r="V5181" s="2"/>
    </row>
    <row r="5182" spans="22:22" x14ac:dyDescent="0.25">
      <c r="V5182" s="2"/>
    </row>
    <row r="5183" spans="22:22" x14ac:dyDescent="0.25">
      <c r="V5183" s="2"/>
    </row>
    <row r="5184" spans="22:22" x14ac:dyDescent="0.25">
      <c r="V5184" s="2"/>
    </row>
    <row r="5185" spans="22:22" x14ac:dyDescent="0.25">
      <c r="V5185" s="2"/>
    </row>
    <row r="5186" spans="22:22" x14ac:dyDescent="0.25">
      <c r="V5186" s="2"/>
    </row>
    <row r="5187" spans="22:22" x14ac:dyDescent="0.25">
      <c r="V5187" s="2"/>
    </row>
    <row r="5188" spans="22:22" x14ac:dyDescent="0.25">
      <c r="V5188" s="2"/>
    </row>
    <row r="5189" spans="22:22" x14ac:dyDescent="0.25">
      <c r="V5189" s="2"/>
    </row>
    <row r="5190" spans="22:22" x14ac:dyDescent="0.25">
      <c r="V5190" s="2"/>
    </row>
    <row r="5191" spans="22:22" x14ac:dyDescent="0.25">
      <c r="V5191" s="2"/>
    </row>
    <row r="5192" spans="22:22" x14ac:dyDescent="0.25">
      <c r="V5192" s="2"/>
    </row>
    <row r="5193" spans="22:22" x14ac:dyDescent="0.25">
      <c r="V5193" s="2"/>
    </row>
    <row r="5194" spans="22:22" x14ac:dyDescent="0.25">
      <c r="V5194" s="2"/>
    </row>
    <row r="5195" spans="22:22" x14ac:dyDescent="0.25">
      <c r="V5195" s="2"/>
    </row>
    <row r="5196" spans="22:22" x14ac:dyDescent="0.25">
      <c r="V5196" s="2"/>
    </row>
    <row r="5197" spans="22:22" x14ac:dyDescent="0.25">
      <c r="V5197" s="2"/>
    </row>
    <row r="5198" spans="22:22" x14ac:dyDescent="0.25">
      <c r="V5198" s="2"/>
    </row>
    <row r="5199" spans="22:22" x14ac:dyDescent="0.25">
      <c r="V5199" s="2"/>
    </row>
    <row r="5200" spans="22:22" x14ac:dyDescent="0.25">
      <c r="V5200" s="2"/>
    </row>
    <row r="5201" spans="22:22" x14ac:dyDescent="0.25">
      <c r="V5201" s="2"/>
    </row>
    <row r="5202" spans="22:22" x14ac:dyDescent="0.25">
      <c r="V5202" s="2"/>
    </row>
    <row r="5203" spans="22:22" x14ac:dyDescent="0.25">
      <c r="V5203" s="2"/>
    </row>
    <row r="5204" spans="22:22" x14ac:dyDescent="0.25">
      <c r="V5204" s="2"/>
    </row>
    <row r="5205" spans="22:22" x14ac:dyDescent="0.25">
      <c r="V5205" s="2"/>
    </row>
    <row r="5206" spans="22:22" x14ac:dyDescent="0.25">
      <c r="V5206" s="2"/>
    </row>
    <row r="5207" spans="22:22" x14ac:dyDescent="0.25">
      <c r="V5207" s="2"/>
    </row>
    <row r="5208" spans="22:22" x14ac:dyDescent="0.25">
      <c r="V5208" s="2"/>
    </row>
    <row r="5209" spans="22:22" x14ac:dyDescent="0.25">
      <c r="V5209" s="2"/>
    </row>
    <row r="5210" spans="22:22" x14ac:dyDescent="0.25">
      <c r="V5210" s="2"/>
    </row>
    <row r="5211" spans="22:22" x14ac:dyDescent="0.25">
      <c r="V5211" s="2"/>
    </row>
    <row r="5212" spans="22:22" x14ac:dyDescent="0.25">
      <c r="V5212" s="2"/>
    </row>
    <row r="5213" spans="22:22" x14ac:dyDescent="0.25">
      <c r="V5213" s="2"/>
    </row>
    <row r="5214" spans="22:22" x14ac:dyDescent="0.25">
      <c r="V5214" s="2"/>
    </row>
    <row r="5215" spans="22:22" x14ac:dyDescent="0.25">
      <c r="V5215" s="2"/>
    </row>
    <row r="5216" spans="22:22" x14ac:dyDescent="0.25">
      <c r="V5216" s="2"/>
    </row>
    <row r="5217" spans="22:22" x14ac:dyDescent="0.25">
      <c r="V5217" s="2"/>
    </row>
    <row r="5218" spans="22:22" x14ac:dyDescent="0.25">
      <c r="V5218" s="2"/>
    </row>
    <row r="5219" spans="22:22" x14ac:dyDescent="0.25">
      <c r="V5219" s="2"/>
    </row>
    <row r="5220" spans="22:22" x14ac:dyDescent="0.25">
      <c r="V5220" s="2"/>
    </row>
    <row r="5221" spans="22:22" x14ac:dyDescent="0.25">
      <c r="V5221" s="2"/>
    </row>
    <row r="5222" spans="22:22" x14ac:dyDescent="0.25">
      <c r="V5222" s="2"/>
    </row>
    <row r="5223" spans="22:22" x14ac:dyDescent="0.25">
      <c r="V5223" s="2"/>
    </row>
    <row r="5224" spans="22:22" x14ac:dyDescent="0.25">
      <c r="V5224" s="2"/>
    </row>
    <row r="5225" spans="22:22" x14ac:dyDescent="0.25">
      <c r="V5225" s="2"/>
    </row>
    <row r="5226" spans="22:22" x14ac:dyDescent="0.25">
      <c r="V5226" s="2"/>
    </row>
    <row r="5227" spans="22:22" x14ac:dyDescent="0.25">
      <c r="V5227" s="2"/>
    </row>
    <row r="5228" spans="22:22" x14ac:dyDescent="0.25">
      <c r="V5228" s="2"/>
    </row>
    <row r="5229" spans="22:22" x14ac:dyDescent="0.25">
      <c r="V5229" s="2"/>
    </row>
    <row r="5230" spans="22:22" x14ac:dyDescent="0.25">
      <c r="V5230" s="2"/>
    </row>
    <row r="5231" spans="22:22" x14ac:dyDescent="0.25">
      <c r="V5231" s="2"/>
    </row>
    <row r="5232" spans="22:22" x14ac:dyDescent="0.25">
      <c r="V5232" s="2"/>
    </row>
    <row r="5233" spans="22:22" x14ac:dyDescent="0.25">
      <c r="V5233" s="2"/>
    </row>
    <row r="5234" spans="22:22" x14ac:dyDescent="0.25">
      <c r="V5234" s="2"/>
    </row>
    <row r="5235" spans="22:22" x14ac:dyDescent="0.25">
      <c r="V5235" s="2"/>
    </row>
    <row r="5236" spans="22:22" x14ac:dyDescent="0.25">
      <c r="V5236" s="2"/>
    </row>
    <row r="5237" spans="22:22" x14ac:dyDescent="0.25">
      <c r="V5237" s="2"/>
    </row>
    <row r="5238" spans="22:22" x14ac:dyDescent="0.25">
      <c r="V5238" s="2"/>
    </row>
    <row r="5239" spans="22:22" x14ac:dyDescent="0.25">
      <c r="V5239" s="2"/>
    </row>
    <row r="5240" spans="22:22" x14ac:dyDescent="0.25">
      <c r="V5240" s="2"/>
    </row>
    <row r="5241" spans="22:22" x14ac:dyDescent="0.25">
      <c r="V5241" s="2"/>
    </row>
    <row r="5242" spans="22:22" x14ac:dyDescent="0.25">
      <c r="V5242" s="2"/>
    </row>
    <row r="5243" spans="22:22" x14ac:dyDescent="0.25">
      <c r="V5243" s="2"/>
    </row>
    <row r="5244" spans="22:22" x14ac:dyDescent="0.25">
      <c r="V5244" s="2"/>
    </row>
    <row r="5245" spans="22:22" x14ac:dyDescent="0.25">
      <c r="V5245" s="2"/>
    </row>
    <row r="5246" spans="22:22" x14ac:dyDescent="0.25">
      <c r="V5246" s="2"/>
    </row>
    <row r="5247" spans="22:22" x14ac:dyDescent="0.25">
      <c r="V5247" s="2"/>
    </row>
    <row r="5248" spans="22:22" x14ac:dyDescent="0.25">
      <c r="V5248" s="2"/>
    </row>
    <row r="5249" spans="22:22" x14ac:dyDescent="0.25">
      <c r="V5249" s="2"/>
    </row>
    <row r="5250" spans="22:22" x14ac:dyDescent="0.25">
      <c r="V5250" s="2"/>
    </row>
    <row r="5251" spans="22:22" x14ac:dyDescent="0.25">
      <c r="V5251" s="2"/>
    </row>
    <row r="5252" spans="22:22" x14ac:dyDescent="0.25">
      <c r="V5252" s="2"/>
    </row>
    <row r="5253" spans="22:22" x14ac:dyDescent="0.25">
      <c r="V5253" s="2"/>
    </row>
    <row r="5254" spans="22:22" x14ac:dyDescent="0.25">
      <c r="V5254" s="2"/>
    </row>
    <row r="5255" spans="22:22" x14ac:dyDescent="0.25">
      <c r="V5255" s="2"/>
    </row>
    <row r="5256" spans="22:22" x14ac:dyDescent="0.25">
      <c r="V5256" s="2"/>
    </row>
    <row r="5257" spans="22:22" x14ac:dyDescent="0.25">
      <c r="V5257" s="2"/>
    </row>
    <row r="5258" spans="22:22" x14ac:dyDescent="0.25">
      <c r="V5258" s="2"/>
    </row>
    <row r="5259" spans="22:22" x14ac:dyDescent="0.25">
      <c r="V5259" s="2"/>
    </row>
    <row r="5260" spans="22:22" x14ac:dyDescent="0.25">
      <c r="V5260" s="2"/>
    </row>
    <row r="5261" spans="22:22" x14ac:dyDescent="0.25">
      <c r="V5261" s="2"/>
    </row>
    <row r="5262" spans="22:22" x14ac:dyDescent="0.25">
      <c r="V5262" s="2"/>
    </row>
    <row r="5263" spans="22:22" x14ac:dyDescent="0.25">
      <c r="V5263" s="2"/>
    </row>
    <row r="5264" spans="22:22" x14ac:dyDescent="0.25">
      <c r="V5264" s="2"/>
    </row>
    <row r="5265" spans="22:22" x14ac:dyDescent="0.25">
      <c r="V5265" s="2"/>
    </row>
    <row r="5266" spans="22:22" x14ac:dyDescent="0.25">
      <c r="V5266" s="2"/>
    </row>
    <row r="5267" spans="22:22" x14ac:dyDescent="0.25">
      <c r="V5267" s="2"/>
    </row>
    <row r="5268" spans="22:22" x14ac:dyDescent="0.25">
      <c r="V5268" s="2"/>
    </row>
    <row r="5269" spans="22:22" x14ac:dyDescent="0.25">
      <c r="V5269" s="2"/>
    </row>
    <row r="5270" spans="22:22" x14ac:dyDescent="0.25">
      <c r="V5270" s="2"/>
    </row>
    <row r="5271" spans="22:22" x14ac:dyDescent="0.25">
      <c r="V5271" s="2"/>
    </row>
    <row r="5272" spans="22:22" x14ac:dyDescent="0.25">
      <c r="V5272" s="2"/>
    </row>
    <row r="5273" spans="22:22" x14ac:dyDescent="0.25">
      <c r="V5273" s="2"/>
    </row>
    <row r="5274" spans="22:22" x14ac:dyDescent="0.25">
      <c r="V5274" s="2"/>
    </row>
    <row r="5275" spans="22:22" x14ac:dyDescent="0.25">
      <c r="V5275" s="2"/>
    </row>
    <row r="5276" spans="22:22" x14ac:dyDescent="0.25">
      <c r="V5276" s="2"/>
    </row>
    <row r="5277" spans="22:22" x14ac:dyDescent="0.25">
      <c r="V5277" s="2"/>
    </row>
    <row r="5278" spans="22:22" x14ac:dyDescent="0.25">
      <c r="V5278" s="2"/>
    </row>
    <row r="5279" spans="22:22" x14ac:dyDescent="0.25">
      <c r="V5279" s="2"/>
    </row>
    <row r="5280" spans="22:22" x14ac:dyDescent="0.25">
      <c r="V5280" s="2"/>
    </row>
    <row r="5281" spans="22:22" x14ac:dyDescent="0.25">
      <c r="V5281" s="2"/>
    </row>
    <row r="5282" spans="22:22" x14ac:dyDescent="0.25">
      <c r="V5282" s="2"/>
    </row>
    <row r="5283" spans="22:22" x14ac:dyDescent="0.25">
      <c r="V5283" s="2"/>
    </row>
    <row r="5284" spans="22:22" x14ac:dyDescent="0.25">
      <c r="V5284" s="2"/>
    </row>
    <row r="5285" spans="22:22" x14ac:dyDescent="0.25">
      <c r="V5285" s="2"/>
    </row>
    <row r="5286" spans="22:22" x14ac:dyDescent="0.25">
      <c r="V5286" s="2"/>
    </row>
    <row r="5287" spans="22:22" x14ac:dyDescent="0.25">
      <c r="V5287" s="2"/>
    </row>
    <row r="5288" spans="22:22" x14ac:dyDescent="0.25">
      <c r="V5288" s="2"/>
    </row>
    <row r="5289" spans="22:22" x14ac:dyDescent="0.25">
      <c r="V5289" s="2"/>
    </row>
    <row r="5290" spans="22:22" x14ac:dyDescent="0.25">
      <c r="V5290" s="2"/>
    </row>
    <row r="5291" spans="22:22" x14ac:dyDescent="0.25">
      <c r="V5291" s="2"/>
    </row>
    <row r="5292" spans="22:22" x14ac:dyDescent="0.25">
      <c r="V5292" s="2"/>
    </row>
    <row r="5293" spans="22:22" x14ac:dyDescent="0.25">
      <c r="V5293" s="2"/>
    </row>
    <row r="5294" spans="22:22" x14ac:dyDescent="0.25">
      <c r="V5294" s="2"/>
    </row>
    <row r="5295" spans="22:22" x14ac:dyDescent="0.25">
      <c r="V5295" s="2"/>
    </row>
    <row r="5296" spans="22:22" x14ac:dyDescent="0.25">
      <c r="V5296" s="2"/>
    </row>
    <row r="5297" spans="22:22" x14ac:dyDescent="0.25">
      <c r="V5297" s="2"/>
    </row>
    <row r="5298" spans="22:22" x14ac:dyDescent="0.25">
      <c r="V5298" s="2"/>
    </row>
    <row r="5299" spans="22:22" x14ac:dyDescent="0.25">
      <c r="V5299" s="2"/>
    </row>
    <row r="5300" spans="22:22" x14ac:dyDescent="0.25">
      <c r="V5300" s="2"/>
    </row>
    <row r="5301" spans="22:22" x14ac:dyDescent="0.25">
      <c r="V5301" s="2"/>
    </row>
    <row r="5302" spans="22:22" x14ac:dyDescent="0.25">
      <c r="V5302" s="2"/>
    </row>
    <row r="5303" spans="22:22" x14ac:dyDescent="0.25">
      <c r="V5303" s="2"/>
    </row>
    <row r="5304" spans="22:22" x14ac:dyDescent="0.25">
      <c r="V5304" s="2"/>
    </row>
    <row r="5305" spans="22:22" x14ac:dyDescent="0.25">
      <c r="V5305" s="2"/>
    </row>
    <row r="5306" spans="22:22" x14ac:dyDescent="0.25">
      <c r="V5306" s="2"/>
    </row>
    <row r="5307" spans="22:22" x14ac:dyDescent="0.25">
      <c r="V5307" s="2"/>
    </row>
    <row r="5308" spans="22:22" x14ac:dyDescent="0.25">
      <c r="V5308" s="2"/>
    </row>
    <row r="5309" spans="22:22" x14ac:dyDescent="0.25">
      <c r="V5309" s="2"/>
    </row>
    <row r="5310" spans="22:22" x14ac:dyDescent="0.25">
      <c r="V5310" s="2"/>
    </row>
    <row r="5311" spans="22:22" x14ac:dyDescent="0.25">
      <c r="V5311" s="2"/>
    </row>
    <row r="5312" spans="22:22" x14ac:dyDescent="0.25">
      <c r="V5312" s="2"/>
    </row>
    <row r="5313" spans="22:22" x14ac:dyDescent="0.25">
      <c r="V5313" s="2"/>
    </row>
    <row r="5314" spans="22:22" x14ac:dyDescent="0.25">
      <c r="V5314" s="2"/>
    </row>
    <row r="5315" spans="22:22" x14ac:dyDescent="0.25">
      <c r="V5315" s="2"/>
    </row>
    <row r="5316" spans="22:22" x14ac:dyDescent="0.25">
      <c r="V5316" s="2"/>
    </row>
    <row r="5317" spans="22:22" x14ac:dyDescent="0.25">
      <c r="V5317" s="2"/>
    </row>
    <row r="5318" spans="22:22" x14ac:dyDescent="0.25">
      <c r="V5318" s="2"/>
    </row>
    <row r="5319" spans="22:22" x14ac:dyDescent="0.25">
      <c r="V5319" s="2"/>
    </row>
    <row r="5320" spans="22:22" x14ac:dyDescent="0.25">
      <c r="V5320" s="2"/>
    </row>
    <row r="5321" spans="22:22" x14ac:dyDescent="0.25">
      <c r="V5321" s="2"/>
    </row>
    <row r="5322" spans="22:22" x14ac:dyDescent="0.25">
      <c r="V5322" s="2"/>
    </row>
    <row r="5323" spans="22:22" x14ac:dyDescent="0.25">
      <c r="V5323" s="2"/>
    </row>
    <row r="5324" spans="22:22" x14ac:dyDescent="0.25">
      <c r="V5324" s="2"/>
    </row>
    <row r="5325" spans="22:22" x14ac:dyDescent="0.25">
      <c r="V5325" s="2"/>
    </row>
    <row r="5326" spans="22:22" x14ac:dyDescent="0.25">
      <c r="V5326" s="2"/>
    </row>
    <row r="5327" spans="22:22" x14ac:dyDescent="0.25">
      <c r="V5327" s="2"/>
    </row>
    <row r="5328" spans="22:22" x14ac:dyDescent="0.25">
      <c r="V5328" s="2"/>
    </row>
    <row r="5329" spans="22:22" x14ac:dyDescent="0.25">
      <c r="V5329" s="2"/>
    </row>
    <row r="5330" spans="22:22" x14ac:dyDescent="0.25">
      <c r="V5330" s="2"/>
    </row>
    <row r="5331" spans="22:22" x14ac:dyDescent="0.25">
      <c r="V5331" s="2"/>
    </row>
    <row r="5332" spans="22:22" x14ac:dyDescent="0.25">
      <c r="V5332" s="2"/>
    </row>
    <row r="5333" spans="22:22" x14ac:dyDescent="0.25">
      <c r="V5333" s="2"/>
    </row>
    <row r="5334" spans="22:22" x14ac:dyDescent="0.25">
      <c r="V5334" s="2"/>
    </row>
    <row r="5335" spans="22:22" x14ac:dyDescent="0.25">
      <c r="V5335" s="2"/>
    </row>
    <row r="5336" spans="22:22" x14ac:dyDescent="0.25">
      <c r="V5336" s="2"/>
    </row>
    <row r="5337" spans="22:22" x14ac:dyDescent="0.25">
      <c r="V5337" s="2"/>
    </row>
    <row r="5338" spans="22:22" x14ac:dyDescent="0.25">
      <c r="V5338" s="2"/>
    </row>
    <row r="5339" spans="22:22" x14ac:dyDescent="0.25">
      <c r="V5339" s="2"/>
    </row>
    <row r="5340" spans="22:22" x14ac:dyDescent="0.25">
      <c r="V5340" s="2"/>
    </row>
    <row r="5341" spans="22:22" x14ac:dyDescent="0.25">
      <c r="V5341" s="2"/>
    </row>
    <row r="5342" spans="22:22" x14ac:dyDescent="0.25">
      <c r="V5342" s="2"/>
    </row>
    <row r="5343" spans="22:22" x14ac:dyDescent="0.25">
      <c r="V5343" s="2"/>
    </row>
    <row r="5344" spans="22:22" x14ac:dyDescent="0.25">
      <c r="V5344" s="2"/>
    </row>
    <row r="5345" spans="22:22" x14ac:dyDescent="0.25">
      <c r="V5345" s="2"/>
    </row>
    <row r="5346" spans="22:22" x14ac:dyDescent="0.25">
      <c r="V5346" s="2"/>
    </row>
    <row r="5347" spans="22:22" x14ac:dyDescent="0.25">
      <c r="V5347" s="2"/>
    </row>
    <row r="5348" spans="22:22" x14ac:dyDescent="0.25">
      <c r="V5348" s="2"/>
    </row>
    <row r="5349" spans="22:22" x14ac:dyDescent="0.25">
      <c r="V5349" s="2"/>
    </row>
    <row r="5350" spans="22:22" x14ac:dyDescent="0.25">
      <c r="V5350" s="2"/>
    </row>
    <row r="5351" spans="22:22" x14ac:dyDescent="0.25">
      <c r="V5351" s="2"/>
    </row>
    <row r="5352" spans="22:22" x14ac:dyDescent="0.25">
      <c r="V5352" s="2"/>
    </row>
    <row r="5353" spans="22:22" x14ac:dyDescent="0.25">
      <c r="V5353" s="2"/>
    </row>
    <row r="5354" spans="22:22" x14ac:dyDescent="0.25">
      <c r="V5354" s="2"/>
    </row>
    <row r="5355" spans="22:22" x14ac:dyDescent="0.25">
      <c r="V5355" s="2"/>
    </row>
    <row r="5356" spans="22:22" x14ac:dyDescent="0.25">
      <c r="V5356" s="2"/>
    </row>
    <row r="5357" spans="22:22" x14ac:dyDescent="0.25">
      <c r="V5357" s="2"/>
    </row>
    <row r="5358" spans="22:22" x14ac:dyDescent="0.25">
      <c r="V5358" s="2"/>
    </row>
    <row r="5359" spans="22:22" x14ac:dyDescent="0.25">
      <c r="V5359" s="2"/>
    </row>
    <row r="5360" spans="22:22" x14ac:dyDescent="0.25">
      <c r="V5360" s="2"/>
    </row>
    <row r="5361" spans="22:22" x14ac:dyDescent="0.25">
      <c r="V5361" s="2"/>
    </row>
    <row r="5362" spans="22:22" x14ac:dyDescent="0.25">
      <c r="V5362" s="2"/>
    </row>
    <row r="5363" spans="22:22" x14ac:dyDescent="0.25">
      <c r="V5363" s="2"/>
    </row>
    <row r="5364" spans="22:22" x14ac:dyDescent="0.25">
      <c r="V5364" s="2"/>
    </row>
    <row r="5365" spans="22:22" x14ac:dyDescent="0.25">
      <c r="V5365" s="2"/>
    </row>
    <row r="5366" spans="22:22" x14ac:dyDescent="0.25">
      <c r="V5366" s="2"/>
    </row>
    <row r="5367" spans="22:22" x14ac:dyDescent="0.25">
      <c r="V5367" s="2"/>
    </row>
    <row r="5368" spans="22:22" x14ac:dyDescent="0.25">
      <c r="V5368" s="2"/>
    </row>
    <row r="5369" spans="22:22" x14ac:dyDescent="0.25">
      <c r="V5369" s="2"/>
    </row>
    <row r="5370" spans="22:22" x14ac:dyDescent="0.25">
      <c r="V5370" s="2"/>
    </row>
    <row r="5371" spans="22:22" x14ac:dyDescent="0.25">
      <c r="V5371" s="2"/>
    </row>
    <row r="5372" spans="22:22" x14ac:dyDescent="0.25">
      <c r="V5372" s="2"/>
    </row>
    <row r="5373" spans="22:22" x14ac:dyDescent="0.25">
      <c r="V5373" s="2"/>
    </row>
    <row r="5374" spans="22:22" x14ac:dyDescent="0.25">
      <c r="V5374" s="2"/>
    </row>
    <row r="5375" spans="22:22" x14ac:dyDescent="0.25">
      <c r="V5375" s="2"/>
    </row>
    <row r="5376" spans="22:22" x14ac:dyDescent="0.25">
      <c r="V5376" s="2"/>
    </row>
    <row r="5377" spans="22:22" x14ac:dyDescent="0.25">
      <c r="V5377" s="2"/>
    </row>
    <row r="5378" spans="22:22" x14ac:dyDescent="0.25">
      <c r="V5378" s="2"/>
    </row>
    <row r="5379" spans="22:22" x14ac:dyDescent="0.25">
      <c r="V5379" s="2"/>
    </row>
    <row r="5380" spans="22:22" x14ac:dyDescent="0.25">
      <c r="V5380" s="2"/>
    </row>
    <row r="5381" spans="22:22" x14ac:dyDescent="0.25">
      <c r="V5381" s="2"/>
    </row>
    <row r="5382" spans="22:22" x14ac:dyDescent="0.25">
      <c r="V5382" s="2"/>
    </row>
    <row r="5383" spans="22:22" x14ac:dyDescent="0.25">
      <c r="V5383" s="2"/>
    </row>
    <row r="5384" spans="22:22" x14ac:dyDescent="0.25">
      <c r="V5384" s="2"/>
    </row>
    <row r="5385" spans="22:22" x14ac:dyDescent="0.25">
      <c r="V5385" s="2"/>
    </row>
    <row r="5386" spans="22:22" x14ac:dyDescent="0.25">
      <c r="V5386" s="2"/>
    </row>
    <row r="5387" spans="22:22" x14ac:dyDescent="0.25">
      <c r="V5387" s="2"/>
    </row>
    <row r="5388" spans="22:22" x14ac:dyDescent="0.25">
      <c r="V5388" s="2"/>
    </row>
    <row r="5389" spans="22:22" x14ac:dyDescent="0.25">
      <c r="V5389" s="2"/>
    </row>
    <row r="5390" spans="22:22" x14ac:dyDescent="0.25">
      <c r="V5390" s="2"/>
    </row>
    <row r="5391" spans="22:22" x14ac:dyDescent="0.25">
      <c r="V5391" s="2"/>
    </row>
    <row r="5392" spans="22:22" x14ac:dyDescent="0.25">
      <c r="V5392" s="2"/>
    </row>
    <row r="5393" spans="22:22" x14ac:dyDescent="0.25">
      <c r="V5393" s="2"/>
    </row>
    <row r="5394" spans="22:22" x14ac:dyDescent="0.25">
      <c r="V5394" s="2"/>
    </row>
    <row r="5395" spans="22:22" x14ac:dyDescent="0.25">
      <c r="V5395" s="2"/>
    </row>
    <row r="5396" spans="22:22" x14ac:dyDescent="0.25">
      <c r="V5396" s="2"/>
    </row>
    <row r="5397" spans="22:22" x14ac:dyDescent="0.25">
      <c r="V5397" s="2"/>
    </row>
    <row r="5398" spans="22:22" x14ac:dyDescent="0.25">
      <c r="V5398" s="2"/>
    </row>
    <row r="5399" spans="22:22" x14ac:dyDescent="0.25">
      <c r="V5399" s="2"/>
    </row>
    <row r="5400" spans="22:22" x14ac:dyDescent="0.25">
      <c r="V5400" s="2"/>
    </row>
    <row r="5401" spans="22:22" x14ac:dyDescent="0.25">
      <c r="V5401" s="2"/>
    </row>
    <row r="5402" spans="22:22" x14ac:dyDescent="0.25">
      <c r="V5402" s="2"/>
    </row>
    <row r="5403" spans="22:22" x14ac:dyDescent="0.25">
      <c r="V5403" s="2"/>
    </row>
    <row r="5404" spans="22:22" x14ac:dyDescent="0.25">
      <c r="V5404" s="2"/>
    </row>
    <row r="5405" spans="22:22" x14ac:dyDescent="0.25">
      <c r="V5405" s="2"/>
    </row>
    <row r="5406" spans="22:22" x14ac:dyDescent="0.25">
      <c r="V5406" s="2"/>
    </row>
    <row r="5407" spans="22:22" x14ac:dyDescent="0.25">
      <c r="V5407" s="2"/>
    </row>
    <row r="5408" spans="22:22" x14ac:dyDescent="0.25">
      <c r="V5408" s="2"/>
    </row>
    <row r="5409" spans="22:22" x14ac:dyDescent="0.25">
      <c r="V5409" s="2"/>
    </row>
    <row r="5410" spans="22:22" x14ac:dyDescent="0.25">
      <c r="V5410" s="2"/>
    </row>
    <row r="5411" spans="22:22" x14ac:dyDescent="0.25">
      <c r="V5411" s="2"/>
    </row>
    <row r="5412" spans="22:22" x14ac:dyDescent="0.25">
      <c r="V5412" s="2"/>
    </row>
    <row r="5413" spans="22:22" x14ac:dyDescent="0.25">
      <c r="V5413" s="2"/>
    </row>
    <row r="5414" spans="22:22" x14ac:dyDescent="0.25">
      <c r="V5414" s="2"/>
    </row>
    <row r="5415" spans="22:22" x14ac:dyDescent="0.25">
      <c r="V5415" s="2"/>
    </row>
    <row r="5416" spans="22:22" x14ac:dyDescent="0.25">
      <c r="V5416" s="2"/>
    </row>
    <row r="5417" spans="22:22" x14ac:dyDescent="0.25">
      <c r="V5417" s="2"/>
    </row>
    <row r="5418" spans="22:22" x14ac:dyDescent="0.25">
      <c r="V5418" s="2"/>
    </row>
    <row r="5419" spans="22:22" x14ac:dyDescent="0.25">
      <c r="V5419" s="2"/>
    </row>
    <row r="5420" spans="22:22" x14ac:dyDescent="0.25">
      <c r="V5420" s="2"/>
    </row>
    <row r="5421" spans="22:22" x14ac:dyDescent="0.25">
      <c r="V5421" s="2"/>
    </row>
    <row r="5422" spans="22:22" x14ac:dyDescent="0.25">
      <c r="V5422" s="2"/>
    </row>
    <row r="5423" spans="22:22" x14ac:dyDescent="0.25">
      <c r="V5423" s="2"/>
    </row>
    <row r="5424" spans="22:22" x14ac:dyDescent="0.25">
      <c r="V5424" s="2"/>
    </row>
    <row r="5425" spans="22:22" x14ac:dyDescent="0.25">
      <c r="V5425" s="2"/>
    </row>
    <row r="5426" spans="22:22" x14ac:dyDescent="0.25">
      <c r="V5426" s="2"/>
    </row>
    <row r="5427" spans="22:22" x14ac:dyDescent="0.25">
      <c r="V5427" s="2"/>
    </row>
    <row r="5428" spans="22:22" x14ac:dyDescent="0.25">
      <c r="V5428" s="2"/>
    </row>
    <row r="5429" spans="22:22" x14ac:dyDescent="0.25">
      <c r="V5429" s="2"/>
    </row>
    <row r="5430" spans="22:22" x14ac:dyDescent="0.25">
      <c r="V5430" s="2"/>
    </row>
    <row r="5431" spans="22:22" x14ac:dyDescent="0.25">
      <c r="V5431" s="2"/>
    </row>
    <row r="5432" spans="22:22" x14ac:dyDescent="0.25">
      <c r="V5432" s="2"/>
    </row>
    <row r="5433" spans="22:22" x14ac:dyDescent="0.25">
      <c r="V5433" s="2"/>
    </row>
    <row r="5434" spans="22:22" x14ac:dyDescent="0.25">
      <c r="V5434" s="2"/>
    </row>
    <row r="5435" spans="22:22" x14ac:dyDescent="0.25">
      <c r="V5435" s="2"/>
    </row>
    <row r="5436" spans="22:22" x14ac:dyDescent="0.25">
      <c r="V5436" s="2"/>
    </row>
    <row r="5437" spans="22:22" x14ac:dyDescent="0.25">
      <c r="V5437" s="2"/>
    </row>
    <row r="5438" spans="22:22" x14ac:dyDescent="0.25">
      <c r="V5438" s="2"/>
    </row>
    <row r="5439" spans="22:22" x14ac:dyDescent="0.25">
      <c r="V5439" s="2"/>
    </row>
    <row r="5440" spans="22:22" x14ac:dyDescent="0.25">
      <c r="V5440" s="2"/>
    </row>
    <row r="5441" spans="22:22" x14ac:dyDescent="0.25">
      <c r="V5441" s="2"/>
    </row>
    <row r="5442" spans="22:22" x14ac:dyDescent="0.25">
      <c r="V5442" s="2"/>
    </row>
    <row r="5443" spans="22:22" x14ac:dyDescent="0.25">
      <c r="V5443" s="2"/>
    </row>
    <row r="5444" spans="22:22" x14ac:dyDescent="0.25">
      <c r="V5444" s="2"/>
    </row>
    <row r="5445" spans="22:22" x14ac:dyDescent="0.25">
      <c r="V5445" s="2"/>
    </row>
    <row r="5446" spans="22:22" x14ac:dyDescent="0.25">
      <c r="V5446" s="2"/>
    </row>
    <row r="5447" spans="22:22" x14ac:dyDescent="0.25">
      <c r="V5447" s="2"/>
    </row>
    <row r="5448" spans="22:22" x14ac:dyDescent="0.25">
      <c r="V5448" s="2"/>
    </row>
    <row r="5449" spans="22:22" x14ac:dyDescent="0.25">
      <c r="V5449" s="2"/>
    </row>
    <row r="5450" spans="22:22" x14ac:dyDescent="0.25">
      <c r="V5450" s="2"/>
    </row>
    <row r="5451" spans="22:22" x14ac:dyDescent="0.25">
      <c r="V5451" s="2"/>
    </row>
    <row r="5452" spans="22:22" x14ac:dyDescent="0.25">
      <c r="V5452" s="2"/>
    </row>
    <row r="5453" spans="22:22" x14ac:dyDescent="0.25">
      <c r="V5453" s="2"/>
    </row>
    <row r="5454" spans="22:22" x14ac:dyDescent="0.25">
      <c r="V5454" s="2"/>
    </row>
    <row r="5455" spans="22:22" x14ac:dyDescent="0.25">
      <c r="V5455" s="2"/>
    </row>
    <row r="5456" spans="22:22" x14ac:dyDescent="0.25">
      <c r="V5456" s="2"/>
    </row>
    <row r="5457" spans="22:22" x14ac:dyDescent="0.25">
      <c r="V5457" s="2"/>
    </row>
    <row r="5458" spans="22:22" x14ac:dyDescent="0.25">
      <c r="V5458" s="2"/>
    </row>
    <row r="5459" spans="22:22" x14ac:dyDescent="0.25">
      <c r="V5459" s="2"/>
    </row>
    <row r="5460" spans="22:22" x14ac:dyDescent="0.25">
      <c r="V5460" s="2"/>
    </row>
    <row r="5461" spans="22:22" x14ac:dyDescent="0.25">
      <c r="V5461" s="2"/>
    </row>
    <row r="5462" spans="22:22" x14ac:dyDescent="0.25">
      <c r="V5462" s="2"/>
    </row>
    <row r="5463" spans="22:22" x14ac:dyDescent="0.25">
      <c r="V5463" s="2"/>
    </row>
    <row r="5464" spans="22:22" x14ac:dyDescent="0.25">
      <c r="V5464" s="2"/>
    </row>
    <row r="5465" spans="22:22" x14ac:dyDescent="0.25">
      <c r="V5465" s="2"/>
    </row>
    <row r="5466" spans="22:22" x14ac:dyDescent="0.25">
      <c r="V5466" s="2"/>
    </row>
    <row r="5467" spans="22:22" x14ac:dyDescent="0.25">
      <c r="V5467" s="2"/>
    </row>
    <row r="5468" spans="22:22" x14ac:dyDescent="0.25">
      <c r="V5468" s="2"/>
    </row>
    <row r="5469" spans="22:22" x14ac:dyDescent="0.25">
      <c r="V5469" s="2"/>
    </row>
    <row r="5470" spans="22:22" x14ac:dyDescent="0.25">
      <c r="V5470" s="2"/>
    </row>
    <row r="5471" spans="22:22" x14ac:dyDescent="0.25">
      <c r="V5471" s="2"/>
    </row>
    <row r="5472" spans="22:22" x14ac:dyDescent="0.25">
      <c r="V5472" s="2"/>
    </row>
    <row r="5473" spans="22:22" x14ac:dyDescent="0.25">
      <c r="V5473" s="2"/>
    </row>
    <row r="5474" spans="22:22" x14ac:dyDescent="0.25">
      <c r="V5474" s="2"/>
    </row>
    <row r="5475" spans="22:22" x14ac:dyDescent="0.25">
      <c r="V5475" s="2"/>
    </row>
    <row r="5476" spans="22:22" x14ac:dyDescent="0.25">
      <c r="V5476" s="2"/>
    </row>
    <row r="5477" spans="22:22" x14ac:dyDescent="0.25">
      <c r="V5477" s="2"/>
    </row>
    <row r="5478" spans="22:22" x14ac:dyDescent="0.25">
      <c r="V5478" s="2"/>
    </row>
    <row r="5479" spans="22:22" x14ac:dyDescent="0.25">
      <c r="V5479" s="2"/>
    </row>
    <row r="5480" spans="22:22" x14ac:dyDescent="0.25">
      <c r="V5480" s="2"/>
    </row>
    <row r="5481" spans="22:22" x14ac:dyDescent="0.25">
      <c r="V5481" s="2"/>
    </row>
    <row r="5482" spans="22:22" x14ac:dyDescent="0.25">
      <c r="V5482" s="2"/>
    </row>
    <row r="5483" spans="22:22" x14ac:dyDescent="0.25">
      <c r="V5483" s="2"/>
    </row>
    <row r="5484" spans="22:22" x14ac:dyDescent="0.25">
      <c r="V5484" s="2"/>
    </row>
    <row r="5485" spans="22:22" x14ac:dyDescent="0.25">
      <c r="V5485" s="2"/>
    </row>
    <row r="5486" spans="22:22" x14ac:dyDescent="0.25">
      <c r="V5486" s="2"/>
    </row>
    <row r="5487" spans="22:22" x14ac:dyDescent="0.25">
      <c r="V5487" s="2"/>
    </row>
    <row r="5488" spans="22:22" x14ac:dyDescent="0.25">
      <c r="V5488" s="2"/>
    </row>
    <row r="5489" spans="22:22" x14ac:dyDescent="0.25">
      <c r="V5489" s="2"/>
    </row>
    <row r="5490" spans="22:22" x14ac:dyDescent="0.25">
      <c r="V5490" s="2"/>
    </row>
    <row r="5491" spans="22:22" x14ac:dyDescent="0.25">
      <c r="V5491" s="2"/>
    </row>
    <row r="5492" spans="22:22" x14ac:dyDescent="0.25">
      <c r="V5492" s="2"/>
    </row>
    <row r="5493" spans="22:22" x14ac:dyDescent="0.25">
      <c r="V5493" s="2"/>
    </row>
    <row r="5494" spans="22:22" x14ac:dyDescent="0.25">
      <c r="V5494" s="2"/>
    </row>
    <row r="5495" spans="22:22" x14ac:dyDescent="0.25">
      <c r="V5495" s="2"/>
    </row>
    <row r="5496" spans="22:22" x14ac:dyDescent="0.25">
      <c r="V5496" s="2"/>
    </row>
    <row r="5497" spans="22:22" x14ac:dyDescent="0.25">
      <c r="V5497" s="2"/>
    </row>
    <row r="5498" spans="22:22" x14ac:dyDescent="0.25">
      <c r="V5498" s="2"/>
    </row>
    <row r="5499" spans="22:22" x14ac:dyDescent="0.25">
      <c r="V5499" s="2"/>
    </row>
    <row r="5500" spans="22:22" x14ac:dyDescent="0.25">
      <c r="V5500" s="2"/>
    </row>
    <row r="5501" spans="22:22" x14ac:dyDescent="0.25">
      <c r="V5501" s="2"/>
    </row>
    <row r="5502" spans="22:22" x14ac:dyDescent="0.25">
      <c r="V5502" s="2"/>
    </row>
    <row r="5503" spans="22:22" x14ac:dyDescent="0.25">
      <c r="V5503" s="2"/>
    </row>
    <row r="5504" spans="22:22" x14ac:dyDescent="0.25">
      <c r="V5504" s="2"/>
    </row>
    <row r="5505" spans="22:22" x14ac:dyDescent="0.25">
      <c r="V5505" s="2"/>
    </row>
    <row r="5506" spans="22:22" x14ac:dyDescent="0.25">
      <c r="V5506" s="2"/>
    </row>
    <row r="5507" spans="22:22" x14ac:dyDescent="0.25">
      <c r="V5507" s="2"/>
    </row>
    <row r="5508" spans="22:22" x14ac:dyDescent="0.25">
      <c r="V5508" s="2"/>
    </row>
    <row r="5509" spans="22:22" x14ac:dyDescent="0.25">
      <c r="V5509" s="2"/>
    </row>
    <row r="5510" spans="22:22" x14ac:dyDescent="0.25">
      <c r="V5510" s="2"/>
    </row>
    <row r="5511" spans="22:22" x14ac:dyDescent="0.25">
      <c r="V5511" s="2"/>
    </row>
    <row r="5512" spans="22:22" x14ac:dyDescent="0.25">
      <c r="V5512" s="2"/>
    </row>
    <row r="5513" spans="22:22" x14ac:dyDescent="0.25">
      <c r="V5513" s="2"/>
    </row>
    <row r="5514" spans="22:22" x14ac:dyDescent="0.25">
      <c r="V5514" s="2"/>
    </row>
    <row r="5515" spans="22:22" x14ac:dyDescent="0.25">
      <c r="V5515" s="2"/>
    </row>
    <row r="5516" spans="22:22" x14ac:dyDescent="0.25">
      <c r="V5516" s="2"/>
    </row>
    <row r="5517" spans="22:22" x14ac:dyDescent="0.25">
      <c r="V5517" s="2"/>
    </row>
    <row r="5518" spans="22:22" x14ac:dyDescent="0.25">
      <c r="V5518" s="2"/>
    </row>
    <row r="5519" spans="22:22" x14ac:dyDescent="0.25">
      <c r="V5519" s="2"/>
    </row>
    <row r="5520" spans="22:22" x14ac:dyDescent="0.25">
      <c r="V5520" s="2"/>
    </row>
    <row r="5521" spans="22:22" x14ac:dyDescent="0.25">
      <c r="V5521" s="2"/>
    </row>
    <row r="5522" spans="22:22" x14ac:dyDescent="0.25">
      <c r="V5522" s="2"/>
    </row>
    <row r="5523" spans="22:22" x14ac:dyDescent="0.25">
      <c r="V5523" s="2"/>
    </row>
    <row r="5524" spans="22:22" x14ac:dyDescent="0.25">
      <c r="V5524" s="2"/>
    </row>
    <row r="5525" spans="22:22" x14ac:dyDescent="0.25">
      <c r="V5525" s="2"/>
    </row>
    <row r="5526" spans="22:22" x14ac:dyDescent="0.25">
      <c r="V5526" s="2"/>
    </row>
    <row r="5527" spans="22:22" x14ac:dyDescent="0.25">
      <c r="V5527" s="2"/>
    </row>
    <row r="5528" spans="22:22" x14ac:dyDescent="0.25">
      <c r="V5528" s="2"/>
    </row>
    <row r="5529" spans="22:22" x14ac:dyDescent="0.25">
      <c r="V5529" s="2"/>
    </row>
    <row r="5530" spans="22:22" x14ac:dyDescent="0.25">
      <c r="V5530" s="2"/>
    </row>
    <row r="5531" spans="22:22" x14ac:dyDescent="0.25">
      <c r="V5531" s="2"/>
    </row>
    <row r="5532" spans="22:22" x14ac:dyDescent="0.25">
      <c r="V5532" s="2"/>
    </row>
    <row r="5533" spans="22:22" x14ac:dyDescent="0.25">
      <c r="V5533" s="2"/>
    </row>
    <row r="5534" spans="22:22" x14ac:dyDescent="0.25">
      <c r="V5534" s="2"/>
    </row>
    <row r="5535" spans="22:22" x14ac:dyDescent="0.25">
      <c r="V5535" s="2"/>
    </row>
    <row r="5536" spans="22:22" x14ac:dyDescent="0.25">
      <c r="V5536" s="2"/>
    </row>
    <row r="5537" spans="22:22" x14ac:dyDescent="0.25">
      <c r="V5537" s="2"/>
    </row>
    <row r="5538" spans="22:22" x14ac:dyDescent="0.25">
      <c r="V5538" s="2"/>
    </row>
    <row r="5539" spans="22:22" x14ac:dyDescent="0.25">
      <c r="V5539" s="2"/>
    </row>
    <row r="5540" spans="22:22" x14ac:dyDescent="0.25">
      <c r="V5540" s="2"/>
    </row>
    <row r="5541" spans="22:22" x14ac:dyDescent="0.25">
      <c r="V5541" s="2"/>
    </row>
    <row r="5542" spans="22:22" x14ac:dyDescent="0.25">
      <c r="V5542" s="2"/>
    </row>
    <row r="5543" spans="22:22" x14ac:dyDescent="0.25">
      <c r="V5543" s="2"/>
    </row>
    <row r="5544" spans="22:22" x14ac:dyDescent="0.25">
      <c r="V5544" s="2"/>
    </row>
    <row r="5545" spans="22:22" x14ac:dyDescent="0.25">
      <c r="V5545" s="2"/>
    </row>
    <row r="5546" spans="22:22" x14ac:dyDescent="0.25">
      <c r="V5546" s="2"/>
    </row>
    <row r="5547" spans="22:22" x14ac:dyDescent="0.25">
      <c r="V5547" s="2"/>
    </row>
    <row r="5548" spans="22:22" x14ac:dyDescent="0.25">
      <c r="V5548" s="2"/>
    </row>
    <row r="5549" spans="22:22" x14ac:dyDescent="0.25">
      <c r="V5549" s="2"/>
    </row>
    <row r="5550" spans="22:22" x14ac:dyDescent="0.25">
      <c r="V5550" s="2"/>
    </row>
    <row r="5551" spans="22:22" x14ac:dyDescent="0.25">
      <c r="V5551" s="2"/>
    </row>
    <row r="5552" spans="22:22" x14ac:dyDescent="0.25">
      <c r="V5552" s="2"/>
    </row>
    <row r="5553" spans="22:22" x14ac:dyDescent="0.25">
      <c r="V5553" s="2"/>
    </row>
    <row r="5554" spans="22:22" x14ac:dyDescent="0.25">
      <c r="V5554" s="2"/>
    </row>
    <row r="5555" spans="22:22" x14ac:dyDescent="0.25">
      <c r="V5555" s="2"/>
    </row>
    <row r="5556" spans="22:22" x14ac:dyDescent="0.25">
      <c r="V5556" s="2"/>
    </row>
    <row r="5557" spans="22:22" x14ac:dyDescent="0.25">
      <c r="V5557" s="2"/>
    </row>
    <row r="5558" spans="22:22" x14ac:dyDescent="0.25">
      <c r="V5558" s="2"/>
    </row>
    <row r="5559" spans="22:22" x14ac:dyDescent="0.25">
      <c r="V5559" s="2"/>
    </row>
    <row r="5560" spans="22:22" x14ac:dyDescent="0.25">
      <c r="V5560" s="2"/>
    </row>
    <row r="5561" spans="22:22" x14ac:dyDescent="0.25">
      <c r="V5561" s="2"/>
    </row>
    <row r="5562" spans="22:22" x14ac:dyDescent="0.25">
      <c r="V5562" s="2"/>
    </row>
    <row r="5563" spans="22:22" x14ac:dyDescent="0.25">
      <c r="V5563" s="2"/>
    </row>
    <row r="5564" spans="22:22" x14ac:dyDescent="0.25">
      <c r="V5564" s="2"/>
    </row>
    <row r="5565" spans="22:22" x14ac:dyDescent="0.25">
      <c r="V5565" s="2"/>
    </row>
    <row r="5566" spans="22:22" x14ac:dyDescent="0.25">
      <c r="V5566" s="2"/>
    </row>
    <row r="5567" spans="22:22" x14ac:dyDescent="0.25">
      <c r="V5567" s="2"/>
    </row>
    <row r="5568" spans="22:22" x14ac:dyDescent="0.25">
      <c r="V5568" s="2"/>
    </row>
    <row r="5569" spans="22:22" x14ac:dyDescent="0.25">
      <c r="V5569" s="2"/>
    </row>
    <row r="5570" spans="22:22" x14ac:dyDescent="0.25">
      <c r="V5570" s="2"/>
    </row>
    <row r="5571" spans="22:22" x14ac:dyDescent="0.25">
      <c r="V5571" s="2"/>
    </row>
    <row r="5572" spans="22:22" x14ac:dyDescent="0.25">
      <c r="V5572" s="2"/>
    </row>
    <row r="5573" spans="22:22" x14ac:dyDescent="0.25">
      <c r="V5573" s="2"/>
    </row>
    <row r="5574" spans="22:22" x14ac:dyDescent="0.25">
      <c r="V5574" s="2"/>
    </row>
    <row r="5575" spans="22:22" x14ac:dyDescent="0.25">
      <c r="V5575" s="2"/>
    </row>
    <row r="5576" spans="22:22" x14ac:dyDescent="0.25">
      <c r="V5576" s="2"/>
    </row>
    <row r="5577" spans="22:22" x14ac:dyDescent="0.25">
      <c r="V5577" s="2"/>
    </row>
    <row r="5578" spans="22:22" x14ac:dyDescent="0.25">
      <c r="V5578" s="2"/>
    </row>
    <row r="5579" spans="22:22" x14ac:dyDescent="0.25">
      <c r="V5579" s="2"/>
    </row>
    <row r="5580" spans="22:22" x14ac:dyDescent="0.25">
      <c r="V5580" s="2"/>
    </row>
    <row r="5581" spans="22:22" x14ac:dyDescent="0.25">
      <c r="V5581" s="2"/>
    </row>
    <row r="5582" spans="22:22" x14ac:dyDescent="0.25">
      <c r="V5582" s="2"/>
    </row>
    <row r="5583" spans="22:22" x14ac:dyDescent="0.25">
      <c r="V5583" s="2"/>
    </row>
    <row r="5584" spans="22:22" x14ac:dyDescent="0.25">
      <c r="V5584" s="2"/>
    </row>
    <row r="5585" spans="22:22" x14ac:dyDescent="0.25">
      <c r="V5585" s="2"/>
    </row>
    <row r="5586" spans="22:22" x14ac:dyDescent="0.25">
      <c r="V5586" s="2"/>
    </row>
    <row r="5587" spans="22:22" x14ac:dyDescent="0.25">
      <c r="V5587" s="2"/>
    </row>
    <row r="5588" spans="22:22" x14ac:dyDescent="0.25">
      <c r="V5588" s="2"/>
    </row>
    <row r="5589" spans="22:22" x14ac:dyDescent="0.25">
      <c r="V5589" s="2"/>
    </row>
    <row r="5590" spans="22:22" x14ac:dyDescent="0.25">
      <c r="V5590" s="2"/>
    </row>
    <row r="5591" spans="22:22" x14ac:dyDescent="0.25">
      <c r="V5591" s="2"/>
    </row>
    <row r="5592" spans="22:22" x14ac:dyDescent="0.25">
      <c r="V5592" s="2"/>
    </row>
    <row r="5593" spans="22:22" x14ac:dyDescent="0.25">
      <c r="V5593" s="2"/>
    </row>
    <row r="5594" spans="22:22" x14ac:dyDescent="0.25">
      <c r="V5594" s="2"/>
    </row>
    <row r="5595" spans="22:22" x14ac:dyDescent="0.25">
      <c r="V5595" s="2"/>
    </row>
    <row r="5596" spans="22:22" x14ac:dyDescent="0.25">
      <c r="V5596" s="2"/>
    </row>
    <row r="5597" spans="22:22" x14ac:dyDescent="0.25">
      <c r="V5597" s="2"/>
    </row>
    <row r="5598" spans="22:22" x14ac:dyDescent="0.25">
      <c r="V5598" s="2"/>
    </row>
    <row r="5599" spans="22:22" x14ac:dyDescent="0.25">
      <c r="V5599" s="2"/>
    </row>
    <row r="5600" spans="22:22" x14ac:dyDescent="0.25">
      <c r="V5600" s="2"/>
    </row>
    <row r="5601" spans="22:22" x14ac:dyDescent="0.25">
      <c r="V5601" s="2"/>
    </row>
    <row r="5602" spans="22:22" x14ac:dyDescent="0.25">
      <c r="V5602" s="2"/>
    </row>
    <row r="5603" spans="22:22" x14ac:dyDescent="0.25">
      <c r="V5603" s="2"/>
    </row>
    <row r="5604" spans="22:22" x14ac:dyDescent="0.25">
      <c r="V5604" s="2"/>
    </row>
    <row r="5605" spans="22:22" x14ac:dyDescent="0.25">
      <c r="V5605" s="2"/>
    </row>
    <row r="5606" spans="22:22" x14ac:dyDescent="0.25">
      <c r="V5606" s="2"/>
    </row>
    <row r="5607" spans="22:22" x14ac:dyDescent="0.25">
      <c r="V5607" s="2"/>
    </row>
    <row r="5608" spans="22:22" x14ac:dyDescent="0.25">
      <c r="V5608" s="2"/>
    </row>
    <row r="5609" spans="22:22" x14ac:dyDescent="0.25">
      <c r="V5609" s="2"/>
    </row>
    <row r="5610" spans="22:22" x14ac:dyDescent="0.25">
      <c r="V5610" s="2"/>
    </row>
    <row r="5611" spans="22:22" x14ac:dyDescent="0.25">
      <c r="V5611" s="2"/>
    </row>
    <row r="5612" spans="22:22" x14ac:dyDescent="0.25">
      <c r="V5612" s="2"/>
    </row>
    <row r="5613" spans="22:22" x14ac:dyDescent="0.25">
      <c r="V5613" s="2"/>
    </row>
    <row r="5614" spans="22:22" x14ac:dyDescent="0.25">
      <c r="V5614" s="2"/>
    </row>
    <row r="5615" spans="22:22" x14ac:dyDescent="0.25">
      <c r="V5615" s="2"/>
    </row>
    <row r="5616" spans="22:22" x14ac:dyDescent="0.25">
      <c r="V5616" s="2"/>
    </row>
    <row r="5617" spans="22:22" x14ac:dyDescent="0.25">
      <c r="V5617" s="2"/>
    </row>
    <row r="5618" spans="22:22" x14ac:dyDescent="0.25">
      <c r="V5618" s="2"/>
    </row>
    <row r="5619" spans="22:22" x14ac:dyDescent="0.25">
      <c r="V5619" s="2"/>
    </row>
    <row r="5620" spans="22:22" x14ac:dyDescent="0.25">
      <c r="V5620" s="2"/>
    </row>
    <row r="5621" spans="22:22" x14ac:dyDescent="0.25">
      <c r="V5621" s="2"/>
    </row>
    <row r="5622" spans="22:22" x14ac:dyDescent="0.25">
      <c r="V5622" s="2"/>
    </row>
    <row r="5623" spans="22:22" x14ac:dyDescent="0.25">
      <c r="V5623" s="2"/>
    </row>
    <row r="5624" spans="22:22" x14ac:dyDescent="0.25">
      <c r="V5624" s="2"/>
    </row>
    <row r="5625" spans="22:22" x14ac:dyDescent="0.25">
      <c r="V5625" s="2"/>
    </row>
    <row r="5626" spans="22:22" x14ac:dyDescent="0.25">
      <c r="V5626" s="2"/>
    </row>
    <row r="5627" spans="22:22" x14ac:dyDescent="0.25">
      <c r="V5627" s="2"/>
    </row>
    <row r="5628" spans="22:22" x14ac:dyDescent="0.25">
      <c r="V5628" s="2"/>
    </row>
    <row r="5629" spans="22:22" x14ac:dyDescent="0.25">
      <c r="V5629" s="2"/>
    </row>
    <row r="5630" spans="22:22" x14ac:dyDescent="0.25">
      <c r="V5630" s="2"/>
    </row>
    <row r="5631" spans="22:22" x14ac:dyDescent="0.25">
      <c r="V5631" s="2"/>
    </row>
    <row r="5632" spans="22:22" x14ac:dyDescent="0.25">
      <c r="V5632" s="2"/>
    </row>
    <row r="5633" spans="22:22" x14ac:dyDescent="0.25">
      <c r="V5633" s="2"/>
    </row>
    <row r="5634" spans="22:22" x14ac:dyDescent="0.25">
      <c r="V5634" s="2"/>
    </row>
    <row r="5635" spans="22:22" x14ac:dyDescent="0.25">
      <c r="V5635" s="2"/>
    </row>
    <row r="5636" spans="22:22" x14ac:dyDescent="0.25">
      <c r="V5636" s="2"/>
    </row>
    <row r="5637" spans="22:22" x14ac:dyDescent="0.25">
      <c r="V5637" s="2"/>
    </row>
    <row r="5638" spans="22:22" x14ac:dyDescent="0.25">
      <c r="V5638" s="2"/>
    </row>
    <row r="5639" spans="22:22" x14ac:dyDescent="0.25">
      <c r="V5639" s="2"/>
    </row>
    <row r="5640" spans="22:22" x14ac:dyDescent="0.25">
      <c r="V5640" s="2"/>
    </row>
    <row r="5641" spans="22:22" x14ac:dyDescent="0.25">
      <c r="V5641" s="2"/>
    </row>
    <row r="5642" spans="22:22" x14ac:dyDescent="0.25">
      <c r="V5642" s="2"/>
    </row>
    <row r="5643" spans="22:22" x14ac:dyDescent="0.25">
      <c r="V5643" s="2"/>
    </row>
    <row r="5644" spans="22:22" x14ac:dyDescent="0.25">
      <c r="V5644" s="2"/>
    </row>
    <row r="5645" spans="22:22" x14ac:dyDescent="0.25">
      <c r="V5645" s="2"/>
    </row>
    <row r="5646" spans="22:22" x14ac:dyDescent="0.25">
      <c r="V5646" s="2"/>
    </row>
    <row r="5647" spans="22:22" x14ac:dyDescent="0.25">
      <c r="V5647" s="2"/>
    </row>
    <row r="5648" spans="22:22" x14ac:dyDescent="0.25">
      <c r="V5648" s="2"/>
    </row>
    <row r="5649" spans="22:22" x14ac:dyDescent="0.25">
      <c r="V5649" s="2"/>
    </row>
    <row r="5650" spans="22:22" x14ac:dyDescent="0.25">
      <c r="V5650" s="2"/>
    </row>
    <row r="5651" spans="22:22" x14ac:dyDescent="0.25">
      <c r="V5651" s="2"/>
    </row>
    <row r="5652" spans="22:22" x14ac:dyDescent="0.25">
      <c r="V5652" s="2"/>
    </row>
    <row r="5653" spans="22:22" x14ac:dyDescent="0.25">
      <c r="V5653" s="2"/>
    </row>
    <row r="5654" spans="22:22" x14ac:dyDescent="0.25">
      <c r="V5654" s="2"/>
    </row>
    <row r="5655" spans="22:22" x14ac:dyDescent="0.25">
      <c r="V5655" s="2"/>
    </row>
    <row r="5656" spans="22:22" x14ac:dyDescent="0.25">
      <c r="V5656" s="2"/>
    </row>
    <row r="5657" spans="22:22" x14ac:dyDescent="0.25">
      <c r="V5657" s="2"/>
    </row>
    <row r="5658" spans="22:22" x14ac:dyDescent="0.25">
      <c r="V5658" s="2"/>
    </row>
    <row r="5659" spans="22:22" x14ac:dyDescent="0.25">
      <c r="V5659" s="2"/>
    </row>
    <row r="5660" spans="22:22" x14ac:dyDescent="0.25">
      <c r="V5660" s="2"/>
    </row>
    <row r="5661" spans="22:22" x14ac:dyDescent="0.25">
      <c r="V5661" s="2"/>
    </row>
    <row r="5662" spans="22:22" x14ac:dyDescent="0.25">
      <c r="V5662" s="2"/>
    </row>
    <row r="5663" spans="22:22" x14ac:dyDescent="0.25">
      <c r="V5663" s="2"/>
    </row>
    <row r="5664" spans="22:22" x14ac:dyDescent="0.25">
      <c r="V5664" s="2"/>
    </row>
  </sheetData>
  <mergeCells count="1">
    <mergeCell ref="S11:T13"/>
  </mergeCells>
  <phoneticPr fontId="12" type="noConversion"/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08927AE7CADB3469EFB413DCF2988BB" ma:contentTypeVersion="6" ma:contentTypeDescription="Opret et nyt dokument." ma:contentTypeScope="" ma:versionID="83fc04c7f8974af4e9730314dd0b0f36">
  <xsd:schema xmlns:xsd="http://www.w3.org/2001/XMLSchema" xmlns:xs="http://www.w3.org/2001/XMLSchema" xmlns:p="http://schemas.microsoft.com/office/2006/metadata/properties" xmlns:ns2="5abaa04c-3750-4339-a3ab-40b997761ca4" xmlns:ns3="cb24786f-3b34-453b-a211-6163a3167139" targetNamespace="http://schemas.microsoft.com/office/2006/metadata/properties" ma:root="true" ma:fieldsID="b0a2af8b6bf391775807caa4dbf3636c" ns2:_="" ns3:_="">
    <xsd:import namespace="5abaa04c-3750-4339-a3ab-40b997761ca4"/>
    <xsd:import namespace="cb24786f-3b34-453b-a211-6163a31671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baa04c-3750-4339-a3ab-40b997761c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24786f-3b34-453b-a211-6163a316713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6B63D9-0A33-45BF-B4ED-BCB33A95B9B4}">
  <ds:schemaRefs>
    <ds:schemaRef ds:uri="http://schemas.microsoft.com/office/2006/documentManagement/types"/>
    <ds:schemaRef ds:uri="http://purl.org/dc/dcmitype/"/>
    <ds:schemaRef ds:uri="http://www.w3.org/XML/1998/namespace"/>
    <ds:schemaRef ds:uri="5abaa04c-3750-4339-a3ab-40b997761ca4"/>
    <ds:schemaRef ds:uri="http://purl.org/dc/terms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cb24786f-3b34-453b-a211-6163a3167139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6EF8FF34-F58E-4161-8D6B-BAFED1ED8C8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9576C31-98D1-47F9-A025-B57073794C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baa04c-3750-4339-a3ab-40b997761ca4"/>
    <ds:schemaRef ds:uri="cb24786f-3b34-453b-a211-6163a31671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Navngivne områder</vt:lpstr>
      </vt:variant>
      <vt:variant>
        <vt:i4>3</vt:i4>
      </vt:variant>
    </vt:vector>
  </HeadingPairs>
  <TitlesOfParts>
    <vt:vector size="6" baseType="lpstr">
      <vt:lpstr>Indtastning</vt:lpstr>
      <vt:lpstr>Rangliste</vt:lpstr>
      <vt:lpstr>Opslag</vt:lpstr>
      <vt:lpstr>Bidragstype</vt:lpstr>
      <vt:lpstr>Landshold</vt:lpstr>
      <vt:lpstr>Liga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Tanja Koch Rasmussen - DBU</dc:creator>
  <cp:keywords/>
  <dc:description/>
  <cp:lastModifiedBy>Jeppe Gyland Gøtzche - DBU</cp:lastModifiedBy>
  <cp:revision/>
  <dcterms:created xsi:type="dcterms:W3CDTF">2020-04-28T08:16:37Z</dcterms:created>
  <dcterms:modified xsi:type="dcterms:W3CDTF">2024-08-22T11:52:54Z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0x010100708927AE7CADB3469EFB413DCF2988BB</vt:lpwstr>
  </property>
  <property fmtid="{D5CDD505-2E9C-101B-9397-08002B2CF9AE}" pid="3" name="MediaServiceImageTags">
    <vt:lpwstr/>
  </property>
</Properties>
</file>